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3"/>
  <c r="D6"/>
  <c r="D2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"/>
  <c r="G5"/>
  <c r="F6"/>
  <c r="E5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7"/>
  <c r="E28"/>
  <c r="E30"/>
  <c r="E31"/>
  <c r="E32"/>
  <c r="E33"/>
  <c r="E34"/>
  <c r="E35"/>
  <c r="E36"/>
  <c r="E37"/>
  <c r="E38"/>
  <c r="E40"/>
  <c r="E41"/>
  <c r="E42"/>
  <c r="E4"/>
  <c r="C26"/>
  <c r="C6"/>
  <c r="E6" s="1"/>
  <c r="G26" l="1"/>
  <c r="E26"/>
  <c r="G6"/>
</calcChain>
</file>

<file path=xl/sharedStrings.xml><?xml version="1.0" encoding="utf-8"?>
<sst xmlns="http://schemas.openxmlformats.org/spreadsheetml/2006/main" count="88" uniqueCount="88">
  <si>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</si>
  <si>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</si>
  <si>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</si>
  <si>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</si>
  <si>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</si>
  <si>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</si>
  <si>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</si>
  <si>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</si>
  <si>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</si>
  <si>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</si>
  <si>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</si>
  <si>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</si>
  <si>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</si>
  <si>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</si>
  <si>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</si>
  <si>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</si>
  <si>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</si>
  <si>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</si>
  <si>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</si>
  <si>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</si>
  <si>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</si>
  <si>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</si>
  <si>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</si>
  <si>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</si>
  <si>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</si>
  <si>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</si>
  <si>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</si>
  <si>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</si>
  <si>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</si>
  <si>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</si>
  <si>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</si>
  <si>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</si>
  <si>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</si>
  <si>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</si>
  <si>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</si>
  <si>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</si>
  <si>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</si>
  <si>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</si>
  <si>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</si>
  <si>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</si>
  <si>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</si>
  <si>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</si>
  <si>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</si>
  <si>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</si>
  <si>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</si>
  <si>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</si>
  <si>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</si>
  <si>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</si>
  <si>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</si>
  <si>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</si>
  <si>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</si>
  <si>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</si>
  <si>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</si>
  <si>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</si>
  <si>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</si>
  <si>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</si>
  <si>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</si>
  <si>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</si>
  <si>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</si>
  <si>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</si>
  <si>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</si>
  <si>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</si>
  <si>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</si>
  <si>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</si>
  <si>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</si>
  <si>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</si>
  <si>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* В соответствии с Законом О бюджете Московской области</t>
  </si>
  <si>
    <t>Акцизы на автомобильный бензин</t>
  </si>
  <si>
    <t>Налог на имущество физических лиц</t>
  </si>
  <si>
    <t>1 06 01000 00 0000 110</t>
  </si>
  <si>
    <t>Земельный налог</t>
  </si>
  <si>
    <t>1 06 06000 00 0000 110</t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</si>
  <si>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2019 год</t>
    </r>
    <r>
      <rPr>
        <sz val="9"/>
        <color rgb="FF000000"/>
        <rFont val="Times New Roman"/>
        <family val="1"/>
        <charset val="204"/>
      </rPr>
      <t>, 
тыс. руб.</t>
    </r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</si>
  <si>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</si>
  <si>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</si>
  <si>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</si>
  <si>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</si>
  <si>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1 05 04000 02 0000 110</t>
  </si>
  <si>
    <t>Налог, взимаемый в связи с применением патентной системы налогообложения</t>
  </si>
  <si>
    <t>2 02 01000 00 0000 151</t>
  </si>
  <si>
    <t>2 02 02000 00 0000 151</t>
  </si>
  <si>
    <t>2 02 03000 00 0000 151</t>
  </si>
  <si>
    <t>2 02 04000 00 0000 151</t>
  </si>
  <si>
    <t>-</t>
  </si>
  <si>
    <r>
      <t xml:space="preserve"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01.07.2019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</si>
  <si>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01.07.2019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</si>
  <si>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01.07.2019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</si>
  <si>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01.07.2018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</si>
</sst>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 indent="1"/>
    </xf>
    <xf numFmtId="4" fontId="6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10" fontId="4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A13" zoomScale="140" zoomScaleNormal="140" workbookViewId="0">
      <selection activeCell="I14" sqref="I14:I19"/>
    </sheetView>
  </sheetViews>
  <sheetFormatPr defaultRowHeight="15"/>
  <cols>
    <col min="1" max="1" width="20.5703125" customWidth="1"/>
    <col min="2" max="2" width="54.28515625" customWidth="1"/>
    <col min="3" max="3" width="16.5703125" customWidth="1"/>
    <col min="4" max="7" width="15.42578125" customWidth="1"/>
    <col min="9" max="9" width="12.5703125" bestFit="1" customWidth="1"/>
    <col min="10" max="10" width="13.5703125" customWidth="1"/>
    <col min="11" max="11" width="20.85546875" customWidth="1"/>
  </cols>
  <sheetData>
    <row r="1" spans="1:11" ht="28.15" customHeight="1">
      <c r="A1" s="17" t="s">
        <v>84</v>
      </c>
      <c r="B1" s="17"/>
      <c r="C1" s="17"/>
      <c r="D1" s="17"/>
      <c r="E1" s="17"/>
      <c r="F1" s="17"/>
      <c r="G1" s="17"/>
    </row>
    <row r="3" spans="1:11" ht="60">
      <c r="A3" s="1" t="s">
        <v>0</v>
      </c>
      <c r="B3" s="1" t="s">
        <v>1</v>
      </c>
      <c r="C3" s="1" t="s">
        <v>72</v>
      </c>
      <c r="D3" s="1" t="s">
        <v>85</v>
      </c>
      <c r="E3" s="1" t="s">
        <v>86</v>
      </c>
      <c r="F3" s="1" t="s">
        <v>87</v>
      </c>
      <c r="G3" s="1" t="s">
        <v>2</v>
      </c>
    </row>
    <row r="4" spans="1:11">
      <c r="A4" s="1"/>
      <c r="B4" s="2" t="s">
        <v>3</v>
      </c>
      <c r="C4" s="3">
        <v>4926146.4000000004</v>
      </c>
      <c r="D4" s="3">
        <v>2235691.5</v>
      </c>
      <c r="E4" s="16">
        <f>D4/C4</f>
        <v>0.4538418712038278</v>
      </c>
      <c r="F4" s="3">
        <v>1974889.2</v>
      </c>
      <c r="G4" s="16">
        <f>(D4/F4)/100</f>
        <v>1.1320592061569833E-2</v>
      </c>
    </row>
    <row r="5" spans="1:11">
      <c r="A5" s="4" t="s">
        <v>4</v>
      </c>
      <c r="B5" s="2" t="s">
        <v>5</v>
      </c>
      <c r="C5" s="3">
        <v>2123581.7999999998</v>
      </c>
      <c r="D5" s="3">
        <v>942864.6</v>
      </c>
      <c r="E5" s="16">
        <f t="shared" ref="E5:E42" si="0">D5/C5</f>
        <v>0.44399730681436433</v>
      </c>
      <c r="F5" s="3">
        <v>864734.7</v>
      </c>
      <c r="G5" s="16">
        <f>(D5/F5)/100</f>
        <v>1.0903512950272493E-2</v>
      </c>
    </row>
    <row r="6" spans="1:11">
      <c r="A6" s="4"/>
      <c r="B6" s="5" t="s">
        <v>6</v>
      </c>
      <c r="C6" s="6">
        <f>C7+C9+C12+C17+C24</f>
        <v>1911667</v>
      </c>
      <c r="D6" s="6">
        <f>D7+D9+D12+D17+D24</f>
        <v>823267.1</v>
      </c>
      <c r="E6" s="16">
        <f t="shared" si="0"/>
        <v>0.43065403127218288</v>
      </c>
      <c r="F6" s="6">
        <f>F7+F9+F12+F17+F24</f>
        <v>716330.3</v>
      </c>
      <c r="G6" s="16">
        <f t="shared" ref="G6:G44" si="1">(D6/F6)/100</f>
        <v>1.1492842059033382E-2</v>
      </c>
    </row>
    <row r="7" spans="1:11">
      <c r="A7" s="4" t="s">
        <v>7</v>
      </c>
      <c r="B7" s="2" t="s">
        <v>8</v>
      </c>
      <c r="C7" s="3">
        <v>1266447.5</v>
      </c>
      <c r="D7" s="3">
        <v>577915</v>
      </c>
      <c r="E7" s="16">
        <f t="shared" si="0"/>
        <v>0.45632764090102435</v>
      </c>
      <c r="F7" s="3">
        <v>475560.7</v>
      </c>
      <c r="G7" s="16">
        <f t="shared" si="1"/>
        <v>1.2152286763813747E-2</v>
      </c>
    </row>
    <row r="8" spans="1:11">
      <c r="A8" s="1" t="s">
        <v>9</v>
      </c>
      <c r="B8" s="5" t="s">
        <v>10</v>
      </c>
      <c r="C8" s="6">
        <v>1266447.5</v>
      </c>
      <c r="D8" s="7">
        <v>577915</v>
      </c>
      <c r="E8" s="16">
        <f t="shared" si="0"/>
        <v>0.45632764090102435</v>
      </c>
      <c r="F8" s="7">
        <v>475560.7</v>
      </c>
      <c r="G8" s="16">
        <f t="shared" si="1"/>
        <v>1.2152286763813747E-2</v>
      </c>
    </row>
    <row r="9" spans="1:11" ht="24">
      <c r="A9" s="4" t="s">
        <v>11</v>
      </c>
      <c r="B9" s="2" t="s">
        <v>12</v>
      </c>
      <c r="C9" s="3">
        <v>19298.5</v>
      </c>
      <c r="D9" s="3">
        <v>10104.200000000001</v>
      </c>
      <c r="E9" s="16">
        <f t="shared" si="0"/>
        <v>0.52357437106510873</v>
      </c>
      <c r="F9" s="3">
        <v>8501.7000000000007</v>
      </c>
      <c r="G9" s="16">
        <f t="shared" si="1"/>
        <v>1.1884917134220215E-2</v>
      </c>
    </row>
    <row r="10" spans="1:11" ht="24">
      <c r="A10" s="1" t="s">
        <v>13</v>
      </c>
      <c r="B10" s="5" t="s">
        <v>14</v>
      </c>
      <c r="C10" s="6">
        <v>19298.5</v>
      </c>
      <c r="D10" s="6">
        <v>10104.200000000001</v>
      </c>
      <c r="E10" s="16">
        <f t="shared" si="0"/>
        <v>0.52357437106510873</v>
      </c>
      <c r="F10" s="6">
        <v>8501.7000000000007</v>
      </c>
      <c r="G10" s="16">
        <f t="shared" si="1"/>
        <v>1.1884917134220215E-2</v>
      </c>
      <c r="I10" s="15"/>
    </row>
    <row r="11" spans="1:11">
      <c r="A11" s="1"/>
      <c r="B11" s="8" t="s">
        <v>67</v>
      </c>
      <c r="C11" s="7">
        <v>13552.6</v>
      </c>
      <c r="D11" s="7">
        <v>10104.200000000001</v>
      </c>
      <c r="E11" s="16">
        <f t="shared" si="0"/>
        <v>0.74555435857326269</v>
      </c>
      <c r="F11" s="6">
        <v>8501.7000000000007</v>
      </c>
      <c r="G11" s="16">
        <f t="shared" si="1"/>
        <v>1.1884917134220215E-2</v>
      </c>
      <c r="I11" s="15"/>
      <c r="J11" s="15"/>
      <c r="K11" s="15"/>
    </row>
    <row r="12" spans="1:11">
      <c r="A12" s="4" t="s">
        <v>15</v>
      </c>
      <c r="B12" s="2" t="s">
        <v>16</v>
      </c>
      <c r="C12" s="3">
        <v>283684</v>
      </c>
      <c r="D12" s="3">
        <v>139691.4</v>
      </c>
      <c r="E12" s="16">
        <f t="shared" si="0"/>
        <v>0.49241902962451178</v>
      </c>
      <c r="F12" s="3">
        <v>123605</v>
      </c>
      <c r="G12" s="16">
        <f t="shared" si="1"/>
        <v>1.1301436026050726E-2</v>
      </c>
      <c r="I12" s="15"/>
      <c r="J12" s="15"/>
      <c r="K12" s="15"/>
    </row>
    <row r="13" spans="1:11" ht="24">
      <c r="A13" s="1" t="s">
        <v>17</v>
      </c>
      <c r="B13" s="5" t="s">
        <v>18</v>
      </c>
      <c r="C13" s="6">
        <v>199570</v>
      </c>
      <c r="D13" s="7">
        <v>98578</v>
      </c>
      <c r="E13" s="16">
        <f t="shared" si="0"/>
        <v>0.4939519967931052</v>
      </c>
      <c r="F13" s="7">
        <v>80584.5</v>
      </c>
      <c r="G13" s="16">
        <f t="shared" si="1"/>
        <v>1.2232873567497471E-2</v>
      </c>
      <c r="I13" s="15"/>
    </row>
    <row r="14" spans="1:11">
      <c r="A14" s="1" t="s">
        <v>73</v>
      </c>
      <c r="B14" s="5" t="s">
        <v>74</v>
      </c>
      <c r="C14" s="6">
        <v>60914</v>
      </c>
      <c r="D14" s="7">
        <v>33596</v>
      </c>
      <c r="E14" s="16">
        <f t="shared" si="0"/>
        <v>0.55153166759693995</v>
      </c>
      <c r="F14" s="7">
        <v>35235.4</v>
      </c>
      <c r="G14" s="16">
        <f t="shared" si="1"/>
        <v>9.5347292779420691E-3</v>
      </c>
    </row>
    <row r="15" spans="1:11">
      <c r="A15" s="1" t="s">
        <v>75</v>
      </c>
      <c r="B15" s="5" t="s">
        <v>76</v>
      </c>
      <c r="C15" s="6">
        <v>6</v>
      </c>
      <c r="D15" s="7">
        <v>0.3</v>
      </c>
      <c r="E15" s="16">
        <f t="shared" si="0"/>
        <v>4.9999999999999996E-2</v>
      </c>
      <c r="F15" s="7">
        <v>0.3</v>
      </c>
      <c r="G15" s="16">
        <f t="shared" si="1"/>
        <v>0.01</v>
      </c>
      <c r="I15" s="15"/>
    </row>
    <row r="16" spans="1:11" ht="24">
      <c r="A16" s="1" t="s">
        <v>77</v>
      </c>
      <c r="B16" s="5" t="s">
        <v>78</v>
      </c>
      <c r="C16" s="6">
        <v>23194</v>
      </c>
      <c r="D16" s="7">
        <v>7517.1</v>
      </c>
      <c r="E16" s="16">
        <f t="shared" si="0"/>
        <v>0.32409674915926534</v>
      </c>
      <c r="F16" s="7">
        <v>7784.8</v>
      </c>
      <c r="G16" s="16">
        <f t="shared" si="1"/>
        <v>9.6561247559346416E-3</v>
      </c>
      <c r="I16" s="15"/>
      <c r="J16" s="15"/>
    </row>
    <row r="17" spans="1:9">
      <c r="A17" s="4" t="s">
        <v>19</v>
      </c>
      <c r="B17" s="2" t="s">
        <v>20</v>
      </c>
      <c r="C17" s="3">
        <v>319915</v>
      </c>
      <c r="D17" s="3">
        <v>85638.6</v>
      </c>
      <c r="E17" s="16">
        <f t="shared" si="0"/>
        <v>0.26769173061594487</v>
      </c>
      <c r="F17" s="3">
        <v>99692.5</v>
      </c>
      <c r="G17" s="16">
        <f t="shared" si="1"/>
        <v>8.5902750959199539E-3</v>
      </c>
      <c r="I17" s="15"/>
    </row>
    <row r="18" spans="1:9">
      <c r="A18" s="1" t="s">
        <v>69</v>
      </c>
      <c r="B18" s="5" t="s">
        <v>68</v>
      </c>
      <c r="C18" s="6">
        <v>83265</v>
      </c>
      <c r="D18" s="7">
        <v>9557.7000000000007</v>
      </c>
      <c r="E18" s="16">
        <f t="shared" si="0"/>
        <v>0.11478652495045938</v>
      </c>
      <c r="F18" s="7">
        <v>10502.3</v>
      </c>
      <c r="G18" s="16">
        <f t="shared" si="1"/>
        <v>9.100577968635443E-3</v>
      </c>
    </row>
    <row r="19" spans="1:9">
      <c r="A19" s="1" t="s">
        <v>71</v>
      </c>
      <c r="B19" s="5" t="s">
        <v>70</v>
      </c>
      <c r="C19" s="6">
        <v>236650</v>
      </c>
      <c r="D19" s="6">
        <v>76080.899999999994</v>
      </c>
      <c r="E19" s="16">
        <f t="shared" si="0"/>
        <v>0.32149123177688566</v>
      </c>
      <c r="F19" s="6">
        <v>89190.2</v>
      </c>
      <c r="G19" s="16">
        <f t="shared" si="1"/>
        <v>8.5301860518308056E-3</v>
      </c>
    </row>
    <row r="20" spans="1:9" ht="24" hidden="1">
      <c r="A20" s="4" t="s">
        <v>21</v>
      </c>
      <c r="B20" s="2" t="s">
        <v>22</v>
      </c>
      <c r="C20" s="3"/>
      <c r="D20" s="3"/>
      <c r="E20" s="16" t="e">
        <f t="shared" si="0"/>
        <v>#DIV/0!</v>
      </c>
      <c r="F20" s="3"/>
      <c r="G20" s="16" t="e">
        <f t="shared" si="1"/>
        <v>#DIV/0!</v>
      </c>
    </row>
    <row r="21" spans="1:9" hidden="1">
      <c r="A21" s="1" t="s">
        <v>23</v>
      </c>
      <c r="B21" s="5" t="s">
        <v>24</v>
      </c>
      <c r="C21" s="6"/>
      <c r="D21" s="7"/>
      <c r="E21" s="16" t="e">
        <f t="shared" si="0"/>
        <v>#DIV/0!</v>
      </c>
      <c r="F21" s="7"/>
      <c r="G21" s="16" t="e">
        <f t="shared" si="1"/>
        <v>#DIV/0!</v>
      </c>
    </row>
    <row r="22" spans="1:9" ht="24" hidden="1">
      <c r="A22" s="1" t="s">
        <v>25</v>
      </c>
      <c r="B22" s="5" t="s">
        <v>26</v>
      </c>
      <c r="C22" s="6"/>
      <c r="D22" s="7"/>
      <c r="E22" s="16" t="e">
        <f t="shared" si="0"/>
        <v>#DIV/0!</v>
      </c>
      <c r="F22" s="7"/>
      <c r="G22" s="16" t="e">
        <f t="shared" si="1"/>
        <v>#DIV/0!</v>
      </c>
    </row>
    <row r="23" spans="1:9" ht="24" hidden="1">
      <c r="A23" s="1" t="s">
        <v>27</v>
      </c>
      <c r="B23" s="5" t="s">
        <v>28</v>
      </c>
      <c r="C23" s="9"/>
      <c r="D23" s="10"/>
      <c r="E23" s="16" t="e">
        <f t="shared" si="0"/>
        <v>#DIV/0!</v>
      </c>
      <c r="F23" s="10"/>
      <c r="G23" s="16" t="e">
        <f t="shared" si="1"/>
        <v>#DIV/0!</v>
      </c>
    </row>
    <row r="24" spans="1:9">
      <c r="A24" s="4" t="s">
        <v>29</v>
      </c>
      <c r="B24" s="2" t="s">
        <v>30</v>
      </c>
      <c r="C24" s="3">
        <v>22322</v>
      </c>
      <c r="D24" s="11">
        <v>9917.9</v>
      </c>
      <c r="E24" s="16">
        <f t="shared" si="0"/>
        <v>0.44431054565003136</v>
      </c>
      <c r="F24" s="11">
        <v>8970.4</v>
      </c>
      <c r="G24" s="16">
        <f t="shared" si="1"/>
        <v>1.1056251672166235E-2</v>
      </c>
    </row>
    <row r="25" spans="1:9" ht="24" hidden="1">
      <c r="A25" s="4" t="s">
        <v>31</v>
      </c>
      <c r="B25" s="2" t="s">
        <v>32</v>
      </c>
      <c r="C25" s="3"/>
      <c r="D25" s="11"/>
      <c r="E25" s="16" t="e">
        <f t="shared" si="0"/>
        <v>#DIV/0!</v>
      </c>
      <c r="F25" s="11"/>
      <c r="G25" s="16" t="e">
        <f t="shared" si="1"/>
        <v>#DIV/0!</v>
      </c>
    </row>
    <row r="26" spans="1:9">
      <c r="A26" s="1"/>
      <c r="B26" s="5" t="s">
        <v>33</v>
      </c>
      <c r="C26" s="6">
        <f>C27+C28+C30+C32+C33</f>
        <v>211914.8</v>
      </c>
      <c r="D26" s="6">
        <f>D27+D28+D30+D32+D33</f>
        <v>119583.6</v>
      </c>
      <c r="E26" s="16">
        <f t="shared" si="0"/>
        <v>0.56430036977124776</v>
      </c>
      <c r="F26" s="6">
        <f>F27+F28+F29+F30+F32+F33</f>
        <v>148404.40000000002</v>
      </c>
      <c r="G26" s="16">
        <f t="shared" si="1"/>
        <v>8.0579551549684499E-3</v>
      </c>
    </row>
    <row r="27" spans="1:9" ht="36">
      <c r="A27" s="4" t="s">
        <v>34</v>
      </c>
      <c r="B27" s="2" t="s">
        <v>35</v>
      </c>
      <c r="C27" s="3">
        <v>160135</v>
      </c>
      <c r="D27" s="11">
        <v>94239.2</v>
      </c>
      <c r="E27" s="16">
        <f t="shared" si="0"/>
        <v>0.58849845442907545</v>
      </c>
      <c r="F27" s="11">
        <v>104664.1</v>
      </c>
      <c r="G27" s="16">
        <f t="shared" si="1"/>
        <v>9.0039660208228022E-3</v>
      </c>
    </row>
    <row r="28" spans="1:9">
      <c r="A28" s="4" t="s">
        <v>36</v>
      </c>
      <c r="B28" s="2" t="s">
        <v>37</v>
      </c>
      <c r="C28" s="3">
        <v>1690</v>
      </c>
      <c r="D28" s="11">
        <v>1698.5</v>
      </c>
      <c r="E28" s="16">
        <f t="shared" si="0"/>
        <v>1.0050295857988165</v>
      </c>
      <c r="F28" s="11">
        <v>1272.0999999999999</v>
      </c>
      <c r="G28" s="16">
        <f t="shared" si="1"/>
        <v>1.3351937740743653E-2</v>
      </c>
    </row>
    <row r="29" spans="1:9" ht="24">
      <c r="A29" s="4" t="s">
        <v>38</v>
      </c>
      <c r="B29" s="2" t="s">
        <v>39</v>
      </c>
      <c r="C29" s="3">
        <v>0</v>
      </c>
      <c r="D29" s="11">
        <v>13.9</v>
      </c>
      <c r="E29" s="16" t="s">
        <v>83</v>
      </c>
      <c r="F29" s="11">
        <v>7991.6</v>
      </c>
      <c r="G29" s="16">
        <f t="shared" si="1"/>
        <v>1.7393262926072374E-5</v>
      </c>
    </row>
    <row r="30" spans="1:9" ht="24">
      <c r="A30" s="4" t="s">
        <v>40</v>
      </c>
      <c r="B30" s="2" t="s">
        <v>41</v>
      </c>
      <c r="C30" s="3">
        <v>20287.8</v>
      </c>
      <c r="D30" s="12">
        <v>9143</v>
      </c>
      <c r="E30" s="16">
        <f t="shared" si="0"/>
        <v>0.45066493163378979</v>
      </c>
      <c r="F30" s="11">
        <v>24356.2</v>
      </c>
      <c r="G30" s="16">
        <f t="shared" si="1"/>
        <v>3.7538696512592275E-3</v>
      </c>
    </row>
    <row r="31" spans="1:9" hidden="1">
      <c r="A31" s="4" t="s">
        <v>42</v>
      </c>
      <c r="B31" s="2" t="s">
        <v>43</v>
      </c>
      <c r="C31" s="3"/>
      <c r="D31" s="11"/>
      <c r="E31" s="16" t="e">
        <f t="shared" si="0"/>
        <v>#DIV/0!</v>
      </c>
      <c r="F31" s="11"/>
      <c r="G31" s="16" t="e">
        <f t="shared" si="1"/>
        <v>#DIV/0!</v>
      </c>
    </row>
    <row r="32" spans="1:9">
      <c r="A32" s="4" t="s">
        <v>44</v>
      </c>
      <c r="B32" s="2" t="s">
        <v>45</v>
      </c>
      <c r="C32" s="3">
        <v>15387</v>
      </c>
      <c r="D32" s="11">
        <v>7628.3</v>
      </c>
      <c r="E32" s="16">
        <f t="shared" si="0"/>
        <v>0.49576265678819786</v>
      </c>
      <c r="F32" s="11">
        <v>3988</v>
      </c>
      <c r="G32" s="16">
        <f t="shared" si="1"/>
        <v>1.912813440320963E-2</v>
      </c>
    </row>
    <row r="33" spans="1:7">
      <c r="A33" s="4" t="s">
        <v>46</v>
      </c>
      <c r="B33" s="13" t="s">
        <v>47</v>
      </c>
      <c r="C33" s="11">
        <v>14415</v>
      </c>
      <c r="D33" s="11">
        <v>6874.6</v>
      </c>
      <c r="E33" s="16">
        <f t="shared" si="0"/>
        <v>0.47690600069372185</v>
      </c>
      <c r="F33" s="11">
        <v>6132.4</v>
      </c>
      <c r="G33" s="16">
        <f t="shared" si="1"/>
        <v>1.1210292870654231E-2</v>
      </c>
    </row>
    <row r="34" spans="1:7">
      <c r="A34" s="4" t="s">
        <v>48</v>
      </c>
      <c r="B34" s="2" t="s">
        <v>49</v>
      </c>
      <c r="C34" s="11">
        <v>2802564.6</v>
      </c>
      <c r="D34" s="11">
        <v>1292826.8999999999</v>
      </c>
      <c r="E34" s="16">
        <f t="shared" si="0"/>
        <v>0.46130137374888697</v>
      </c>
      <c r="F34" s="11">
        <v>1110154.5</v>
      </c>
      <c r="G34" s="16">
        <f t="shared" si="1"/>
        <v>1.1645468265903529E-2</v>
      </c>
    </row>
    <row r="35" spans="1:7" ht="24">
      <c r="A35" s="4" t="s">
        <v>50</v>
      </c>
      <c r="B35" s="2" t="s">
        <v>51</v>
      </c>
      <c r="C35" s="11">
        <v>2802564.6</v>
      </c>
      <c r="D35" s="11">
        <v>1298644.1000000001</v>
      </c>
      <c r="E35" s="16">
        <f t="shared" si="0"/>
        <v>0.46337704401175983</v>
      </c>
      <c r="F35" s="11">
        <v>1132578.5</v>
      </c>
      <c r="G35" s="16">
        <f t="shared" si="1"/>
        <v>1.1466261279019513E-2</v>
      </c>
    </row>
    <row r="36" spans="1:7">
      <c r="A36" s="1" t="s">
        <v>79</v>
      </c>
      <c r="B36" s="5" t="s">
        <v>52</v>
      </c>
      <c r="C36" s="7">
        <v>21609</v>
      </c>
      <c r="D36" s="7">
        <v>10804.5</v>
      </c>
      <c r="E36" s="16">
        <f t="shared" si="0"/>
        <v>0.5</v>
      </c>
      <c r="F36" s="7">
        <v>60887</v>
      </c>
      <c r="G36" s="16">
        <f t="shared" si="1"/>
        <v>1.7745167277087063E-3</v>
      </c>
    </row>
    <row r="37" spans="1:7" ht="24">
      <c r="A37" s="1" t="s">
        <v>80</v>
      </c>
      <c r="B37" s="5" t="s">
        <v>53</v>
      </c>
      <c r="C37" s="7">
        <v>895614.6</v>
      </c>
      <c r="D37" s="7">
        <v>111715.1</v>
      </c>
      <c r="E37" s="16">
        <f t="shared" si="0"/>
        <v>0.12473568429992098</v>
      </c>
      <c r="F37" s="7">
        <v>5847.2</v>
      </c>
      <c r="G37" s="16">
        <f t="shared" si="1"/>
        <v>0.1910574291968806</v>
      </c>
    </row>
    <row r="38" spans="1:7">
      <c r="A38" s="1" t="s">
        <v>81</v>
      </c>
      <c r="B38" s="5" t="s">
        <v>54</v>
      </c>
      <c r="C38" s="7">
        <v>1885341</v>
      </c>
      <c r="D38" s="7">
        <v>1170454.5</v>
      </c>
      <c r="E38" s="16">
        <f t="shared" si="0"/>
        <v>0.62081846201827684</v>
      </c>
      <c r="F38" s="7">
        <v>1059199.3</v>
      </c>
      <c r="G38" s="16">
        <f t="shared" si="1"/>
        <v>1.1050370784799424E-2</v>
      </c>
    </row>
    <row r="39" spans="1:7">
      <c r="A39" s="1" t="s">
        <v>82</v>
      </c>
      <c r="B39" s="5" t="s">
        <v>55</v>
      </c>
      <c r="C39" s="7">
        <v>0</v>
      </c>
      <c r="D39" s="7">
        <v>5670</v>
      </c>
      <c r="E39" s="16">
        <v>0</v>
      </c>
      <c r="F39" s="7">
        <v>6645</v>
      </c>
      <c r="G39" s="16">
        <f t="shared" si="1"/>
        <v>8.5327313769751681E-3</v>
      </c>
    </row>
    <row r="40" spans="1:7" ht="24" hidden="1">
      <c r="A40" s="4" t="s">
        <v>56</v>
      </c>
      <c r="B40" s="2" t="s">
        <v>57</v>
      </c>
      <c r="C40" s="7"/>
      <c r="D40" s="12"/>
      <c r="E40" s="16" t="e">
        <f t="shared" si="0"/>
        <v>#DIV/0!</v>
      </c>
      <c r="F40" s="11"/>
      <c r="G40" s="16" t="e">
        <f t="shared" si="1"/>
        <v>#DIV/0!</v>
      </c>
    </row>
    <row r="41" spans="1:7" ht="48" hidden="1">
      <c r="A41" s="1" t="s">
        <v>58</v>
      </c>
      <c r="B41" s="5" t="s">
        <v>59</v>
      </c>
      <c r="C41" s="7"/>
      <c r="D41" s="10"/>
      <c r="E41" s="16" t="e">
        <f t="shared" si="0"/>
        <v>#DIV/0!</v>
      </c>
      <c r="F41" s="7"/>
      <c r="G41" s="16" t="e">
        <f t="shared" si="1"/>
        <v>#DIV/0!</v>
      </c>
    </row>
    <row r="42" spans="1:7" hidden="1">
      <c r="A42" s="4" t="s">
        <v>60</v>
      </c>
      <c r="B42" s="2" t="s">
        <v>61</v>
      </c>
      <c r="C42" s="7"/>
      <c r="D42" s="12"/>
      <c r="E42" s="16" t="e">
        <f t="shared" si="0"/>
        <v>#DIV/0!</v>
      </c>
      <c r="F42" s="11"/>
      <c r="G42" s="16" t="e">
        <f t="shared" si="1"/>
        <v>#DIV/0!</v>
      </c>
    </row>
    <row r="43" spans="1:7" ht="72">
      <c r="A43" s="4" t="s">
        <v>62</v>
      </c>
      <c r="B43" s="2" t="s">
        <v>63</v>
      </c>
      <c r="C43" s="7">
        <v>0</v>
      </c>
      <c r="D43" s="11">
        <v>1.5</v>
      </c>
      <c r="E43" s="16">
        <v>0</v>
      </c>
      <c r="F43" s="11">
        <v>27.9</v>
      </c>
      <c r="G43" s="16">
        <f t="shared" si="1"/>
        <v>5.3763440860215054E-4</v>
      </c>
    </row>
    <row r="44" spans="1:7" ht="36">
      <c r="A44" s="4" t="s">
        <v>64</v>
      </c>
      <c r="B44" s="2" t="s">
        <v>65</v>
      </c>
      <c r="C44" s="7">
        <v>0</v>
      </c>
      <c r="D44" s="11">
        <v>-5818.6</v>
      </c>
      <c r="E44" s="16">
        <v>0</v>
      </c>
      <c r="F44" s="11">
        <v>-22451.9</v>
      </c>
      <c r="G44" s="16">
        <f t="shared" si="1"/>
        <v>2.5915846765752564E-3</v>
      </c>
    </row>
    <row r="46" spans="1:7">
      <c r="A46" s="14" t="s">
        <v>66</v>
      </c>
    </row>
  </sheetData>
  <mergeCells count="1">
    <mergeCell ref="A1:G1"/>
  </mergeCells>
  <pageMargins left="0.70866141732283472" right="0.70866141732283472" top="0.17" bottom="0.1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2019-07-02T07:13:14Z</cp:lastPrinted>
  <dcterms:created xsi:type="dcterms:W3CDTF">2017-12-11T14:03:53Z</dcterms:created>
  <dcterms:modified xsi:type="dcterms:W3CDTF">2019-09-05T07:27:44Z</dcterms:modified>
</cp:coreProperties>
</file>