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9-2024\Совет 13 от 28.05.2020 - ВКС\162-13. Отчет бюджета Л-Д за 2019 год\"/>
    </mc:Choice>
  </mc:AlternateContent>
  <bookViews>
    <workbookView xWindow="0" yWindow="0" windowWidth="23040" windowHeight="8832"/>
  </bookViews>
  <sheets>
    <sheet name="лист1" sheetId="3" r:id="rId1"/>
  </sheets>
  <calcPr calcId="152511"/>
</workbook>
</file>

<file path=xl/calcChain.xml><?xml version="1.0" encoding="utf-8"?>
<calcChain xmlns="http://schemas.openxmlformats.org/spreadsheetml/2006/main">
  <c r="M35" i="3" l="1"/>
  <c r="M34" i="3"/>
  <c r="M33" i="3"/>
  <c r="M32" i="3"/>
  <c r="M31" i="3"/>
  <c r="M30" i="3"/>
  <c r="M29" i="3"/>
  <c r="M28" i="3"/>
  <c r="M27" i="3"/>
  <c r="M26" i="3"/>
  <c r="M24" i="3"/>
  <c r="M21" i="3"/>
  <c r="M19" i="3"/>
  <c r="M16" i="3"/>
  <c r="K25" i="3"/>
  <c r="K23" i="3"/>
  <c r="M23" i="3" s="1"/>
  <c r="K20" i="3"/>
  <c r="M20" i="3" s="1"/>
  <c r="K18" i="3"/>
  <c r="M18" i="3" s="1"/>
  <c r="K14" i="3"/>
  <c r="M14" i="3" s="1"/>
  <c r="M25" i="3"/>
  <c r="K17" i="3" l="1"/>
  <c r="K22" i="3"/>
</calcChain>
</file>

<file path=xl/sharedStrings.xml><?xml version="1.0" encoding="utf-8"?>
<sst xmlns="http://schemas.openxmlformats.org/spreadsheetml/2006/main" count="241" uniqueCount="68">
  <si>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</si>
  <si>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</si>
  <si>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</si>
  <si>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00</t>
  </si>
  <si>
    <t>0000</t>
  </si>
  <si>
    <t>700</t>
  </si>
  <si>
    <t>710</t>
  </si>
  <si>
    <t>800</t>
  </si>
  <si>
    <t>810</t>
  </si>
  <si>
    <t>510</t>
  </si>
  <si>
    <t>610</t>
  </si>
  <si>
    <t>000</t>
  </si>
  <si>
    <t>Наименование</t>
  </si>
  <si>
    <t>600</t>
  </si>
  <si>
    <t>500</t>
  </si>
  <si>
    <t>01</t>
  </si>
  <si>
    <t>02</t>
  </si>
  <si>
    <t>05</t>
  </si>
  <si>
    <t>Получение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</si>
  <si>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 </t>
  </si>
  <si>
    <t>Источники внутреннего финансирования дефицитов бюджетов</t>
  </si>
  <si>
    <t>Вид источников</t>
  </si>
  <si>
    <t>Администратор</t>
  </si>
  <si>
    <t>Группа</t>
  </si>
  <si>
    <t>Подгруппа</t>
  </si>
  <si>
    <t>Статья</t>
  </si>
  <si>
    <t>Подстатья</t>
  </si>
  <si>
    <t>КОСГУ</t>
  </si>
  <si>
    <t>КОДЫ классификации источников финансирования дефицитов бюджетов</t>
  </si>
  <si>
    <t>Элемент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</si>
  <si>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</si>
  <si>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</si>
  <si>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</si>
  <si>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</si>
  <si>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</si>
  <si>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</si>
  <si>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06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</si>
  <si>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</si>
  <si>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</si>
  <si>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04</t>
  </si>
  <si>
    <t>03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</si>
  <si>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</si>
  <si>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</si>
  <si>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</si>
  <si>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021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</si>
  <si>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</si>
  <si>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</si>
  <si>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</si>
  <si>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</si>
  <si>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Дефицит бюджета городского округа Ликино-Дулёво</t>
  </si>
  <si>
    <t>Исполнение государственных и муниципальных гарантий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</si>
  <si>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</si>
  <si>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001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</si>
  <si>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</si>
  <si>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</si>
  <si>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Исполнено</t>
  </si>
  <si>
    <t>План</t>
  </si>
  <si>
    <t>к решению Совета депутатов</t>
  </si>
  <si>
    <t>% исполнения</t>
  </si>
  <si>
    <t xml:space="preserve">Глава Орехово-Зуевского  </t>
  </si>
  <si>
    <t>городского округа Московской области</t>
  </si>
  <si>
    <t>_______________________Г.О. Панин</t>
  </si>
  <si>
    <t xml:space="preserve">Орехово-Зуевского городского округа </t>
  </si>
  <si>
    <t>Московской области</t>
  </si>
  <si>
    <t xml:space="preserve">Приложение №5  </t>
  </si>
  <si>
    <t>Единицы измерения: Тыс. руб.</t>
  </si>
  <si>
    <t xml:space="preserve"> Отчёт об исполнении источников финансирования дефицита бюджета городского округа  Ликино-Дулёво Московской области за 2019 год</t>
  </si>
  <si>
    <t xml:space="preserve">от  28.05.2020   №162/13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</si>
</sst>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1"/>
      <name val="Times New Roman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Times New Roman Cyr"/>
      <family val="1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2" fillId="0" borderId="0" applyProtection="0"/>
  </cellStyleXfs>
  <cellXfs count="55">
    <xf numFmtId="0" fontId="0" fillId="0" borderId="0" xfId="0"/>
    <xf numFmtId="0" fontId="2" fillId="0" borderId="0" xfId="0" applyFont="1" applyBorder="1"/>
    <xf numFmtId="164" fontId="1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164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right" vertical="top" wrapText="1"/>
    </xf>
    <xf numFmtId="49" fontId="1" fillId="0" borderId="3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right" vertical="top" wrapText="1"/>
    </xf>
    <xf numFmtId="164" fontId="4" fillId="0" borderId="2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right" vertical="top" wrapText="1"/>
    </xf>
    <xf numFmtId="164" fontId="3" fillId="0" borderId="4" xfId="0" applyNumberFormat="1" applyFont="1" applyFill="1" applyBorder="1" applyAlignment="1">
      <alignment vertical="top" wrapText="1"/>
    </xf>
    <xf numFmtId="164" fontId="4" fillId="0" borderId="4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horizontal="right" vertical="top" wrapText="1"/>
    </xf>
    <xf numFmtId="49" fontId="5" fillId="0" borderId="6" xfId="0" applyNumberFormat="1" applyFont="1" applyFill="1" applyBorder="1" applyAlignment="1">
      <alignment horizontal="right" vertical="top" wrapText="1"/>
    </xf>
    <xf numFmtId="49" fontId="3" fillId="0" borderId="6" xfId="0" applyNumberFormat="1" applyFont="1" applyFill="1" applyBorder="1" applyAlignment="1">
      <alignment horizontal="left" vertical="top" wrapText="1"/>
    </xf>
    <xf numFmtId="164" fontId="3" fillId="0" borderId="6" xfId="0" applyNumberFormat="1" applyFont="1" applyFill="1" applyBorder="1" applyAlignment="1">
      <alignment vertical="top" wrapText="1"/>
    </xf>
    <xf numFmtId="164" fontId="3" fillId="0" borderId="7" xfId="0" applyNumberFormat="1" applyFont="1" applyFill="1" applyBorder="1" applyAlignment="1">
      <alignment vertical="top" wrapText="1"/>
    </xf>
    <xf numFmtId="164" fontId="8" fillId="0" borderId="0" xfId="0" applyNumberFormat="1" applyFont="1" applyBorder="1" applyAlignment="1">
      <alignment horizontal="left" wrapText="1"/>
    </xf>
    <xf numFmtId="164" fontId="11" fillId="0" borderId="0" xfId="0" applyNumberFormat="1" applyFont="1" applyBorder="1" applyAlignment="1">
      <alignment wrapText="1"/>
    </xf>
    <xf numFmtId="49" fontId="10" fillId="0" borderId="1" xfId="0" applyNumberFormat="1" applyFont="1" applyFill="1" applyBorder="1" applyAlignment="1">
      <alignment horizontal="center" vertical="center" textRotation="90" wrapText="1"/>
    </xf>
    <xf numFmtId="164" fontId="10" fillId="0" borderId="1" xfId="0" applyNumberFormat="1" applyFont="1" applyFill="1" applyBorder="1" applyAlignment="1">
      <alignment wrapText="1"/>
    </xf>
    <xf numFmtId="164" fontId="10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164" fontId="10" fillId="0" borderId="0" xfId="0" applyNumberFormat="1" applyFont="1" applyBorder="1" applyAlignment="1">
      <alignment wrapText="1"/>
    </xf>
    <xf numFmtId="49" fontId="10" fillId="0" borderId="1" xfId="0" applyNumberFormat="1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164" fontId="11" fillId="0" borderId="1" xfId="0" applyNumberFormat="1" applyFont="1" applyFill="1" applyBorder="1" applyAlignment="1">
      <alignment horizontal="right" wrapText="1"/>
    </xf>
    <xf numFmtId="49" fontId="11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right" vertical="top" wrapText="1"/>
    </xf>
    <xf numFmtId="49" fontId="11" fillId="0" borderId="1" xfId="0" applyNumberFormat="1" applyFont="1" applyFill="1" applyBorder="1" applyAlignment="1">
      <alignment horizontal="right" vertical="top" wrapText="1"/>
    </xf>
    <xf numFmtId="164" fontId="11" fillId="0" borderId="1" xfId="0" applyNumberFormat="1" applyFont="1" applyFill="1" applyBorder="1" applyAlignment="1">
      <alignment horizontal="right" vertical="top" wrapText="1"/>
    </xf>
    <xf numFmtId="0" fontId="9" fillId="0" borderId="0" xfId="2" applyFont="1" applyFill="1"/>
    <xf numFmtId="0" fontId="0" fillId="0" borderId="0" xfId="0" applyNumberFormat="1" applyFill="1" applyAlignment="1" applyProtection="1"/>
    <xf numFmtId="4" fontId="9" fillId="0" borderId="0" xfId="2" applyNumberFormat="1" applyFont="1" applyFill="1"/>
    <xf numFmtId="0" fontId="6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164" fontId="11" fillId="0" borderId="8" xfId="0" applyNumberFormat="1" applyFont="1" applyFill="1" applyBorder="1" applyAlignment="1">
      <alignment vertical="top" wrapText="1"/>
    </xf>
    <xf numFmtId="164" fontId="11" fillId="0" borderId="10" xfId="0" applyNumberFormat="1" applyFont="1" applyFill="1" applyBorder="1" applyAlignment="1">
      <alignment vertical="top" wrapText="1"/>
    </xf>
    <xf numFmtId="164" fontId="10" fillId="0" borderId="8" xfId="0" applyNumberFormat="1" applyFont="1" applyFill="1" applyBorder="1" applyAlignment="1">
      <alignment vertical="top" wrapText="1"/>
    </xf>
    <xf numFmtId="164" fontId="10" fillId="0" borderId="10" xfId="0" applyNumberFormat="1" applyFont="1" applyFill="1" applyBorder="1" applyAlignment="1">
      <alignment vertical="top" wrapText="1"/>
    </xf>
    <xf numFmtId="0" fontId="9" fillId="0" borderId="0" xfId="0" applyFont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10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4" fontId="10" fillId="0" borderId="11" xfId="0" applyNumberFormat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right"/>
    </xf>
  </cellXfs>
  <cellStyles count="3">
    <cellStyle name="Обычный" xfId="0" builtinId="0"/>
    <cellStyle name="Обычный 2" xfId="1"/>
    <cellStyle name="Обычный 3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8"/>
  <sheetViews>
    <sheetView tabSelected="1" zoomScaleSheetLayoutView="75" workbookViewId="0">
      <selection activeCell="P9" sqref="P9"/>
    </sheetView>
  </sheetViews>
  <sheetFormatPr defaultColWidth="6.44140625" defaultRowHeight="13.8" x14ac:dyDescent="0.25"/>
  <cols>
    <col min="1" max="1" width="3.6640625" style="2" customWidth="1"/>
    <col min="2" max="2" width="3" style="2" customWidth="1"/>
    <col min="3" max="3" width="2.6640625" style="2" customWidth="1"/>
    <col min="4" max="4" width="3.6640625" style="2" customWidth="1"/>
    <col min="5" max="5" width="3.109375" style="2" customWidth="1"/>
    <col min="6" max="6" width="3.33203125" style="2" customWidth="1"/>
    <col min="7" max="7" width="4.6640625" style="2" customWidth="1"/>
    <col min="8" max="8" width="3.6640625" style="2" customWidth="1"/>
    <col min="9" max="9" width="40.6640625" style="2" customWidth="1"/>
    <col min="10" max="10" width="20.6640625" style="2" customWidth="1"/>
    <col min="11" max="12" width="9.6640625" style="2" customWidth="1"/>
    <col min="13" max="13" width="5.6640625" style="2" customWidth="1"/>
    <col min="14" max="16384" width="6.44140625" style="2"/>
  </cols>
  <sheetData>
    <row r="2" spans="1:13" ht="15.9" customHeight="1" x14ac:dyDescent="0.25">
      <c r="J2" s="38" t="s">
        <v>64</v>
      </c>
      <c r="K2" s="38"/>
      <c r="L2" s="38"/>
      <c r="M2" s="38"/>
    </row>
    <row r="3" spans="1:13" ht="15.9" customHeight="1" x14ac:dyDescent="0.25">
      <c r="J3" s="38" t="s">
        <v>57</v>
      </c>
      <c r="K3" s="38"/>
      <c r="L3" s="38"/>
      <c r="M3" s="38"/>
    </row>
    <row r="4" spans="1:13" ht="15.9" customHeight="1" x14ac:dyDescent="0.25">
      <c r="J4" s="38" t="s">
        <v>62</v>
      </c>
      <c r="K4" s="38"/>
      <c r="L4" s="38"/>
      <c r="M4" s="38"/>
    </row>
    <row r="5" spans="1:13" ht="15.9" customHeight="1" x14ac:dyDescent="0.25">
      <c r="J5" s="38" t="s">
        <v>63</v>
      </c>
      <c r="K5" s="38"/>
      <c r="L5" s="38"/>
      <c r="M5" s="38"/>
    </row>
    <row r="6" spans="1:13" ht="15.9" customHeight="1" x14ac:dyDescent="0.25">
      <c r="J6" s="38" t="s">
        <v>67</v>
      </c>
      <c r="K6" s="38"/>
      <c r="L6" s="38"/>
      <c r="M6" s="38"/>
    </row>
    <row r="7" spans="1:13" ht="15.9" customHeight="1" x14ac:dyDescent="0.25">
      <c r="J7" s="37"/>
      <c r="K7" s="37"/>
      <c r="L7" s="37"/>
      <c r="M7" s="37"/>
    </row>
    <row r="8" spans="1:13" ht="15.9" customHeight="1" x14ac:dyDescent="0.25">
      <c r="J8" s="37"/>
      <c r="K8" s="37"/>
      <c r="L8" s="37"/>
      <c r="M8" s="37"/>
    </row>
    <row r="9" spans="1:13" ht="39.9" customHeight="1" x14ac:dyDescent="0.3">
      <c r="A9" s="43" t="s">
        <v>66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</row>
    <row r="10" spans="1:13" ht="15.6" x14ac:dyDescent="0.3">
      <c r="I10" s="3"/>
      <c r="J10" s="3"/>
      <c r="K10" s="3"/>
      <c r="L10" s="3"/>
      <c r="M10" s="3"/>
    </row>
    <row r="11" spans="1:13" x14ac:dyDescent="0.25">
      <c r="I11" s="1"/>
      <c r="J11" s="1"/>
      <c r="K11" s="54" t="s">
        <v>65</v>
      </c>
      <c r="L11" s="54"/>
      <c r="M11" s="54"/>
    </row>
    <row r="12" spans="1:13" s="21" customFormat="1" ht="38.25" customHeight="1" x14ac:dyDescent="0.2">
      <c r="A12" s="44" t="s">
        <v>28</v>
      </c>
      <c r="B12" s="45"/>
      <c r="C12" s="45"/>
      <c r="D12" s="45"/>
      <c r="E12" s="45"/>
      <c r="F12" s="45"/>
      <c r="G12" s="45"/>
      <c r="H12" s="46"/>
      <c r="I12" s="48" t="s">
        <v>12</v>
      </c>
      <c r="J12" s="49"/>
      <c r="K12" s="47" t="s">
        <v>56</v>
      </c>
      <c r="L12" s="47" t="s">
        <v>55</v>
      </c>
      <c r="M12" s="52" t="s">
        <v>58</v>
      </c>
    </row>
    <row r="13" spans="1:13" s="21" customFormat="1" ht="78.75" customHeight="1" x14ac:dyDescent="0.2">
      <c r="A13" s="22" t="s">
        <v>22</v>
      </c>
      <c r="B13" s="22" t="s">
        <v>23</v>
      </c>
      <c r="C13" s="22" t="s">
        <v>24</v>
      </c>
      <c r="D13" s="22" t="s">
        <v>25</v>
      </c>
      <c r="E13" s="22" t="s">
        <v>26</v>
      </c>
      <c r="F13" s="22" t="s">
        <v>29</v>
      </c>
      <c r="G13" s="22" t="s">
        <v>21</v>
      </c>
      <c r="H13" s="22" t="s">
        <v>27</v>
      </c>
      <c r="I13" s="50"/>
      <c r="J13" s="51"/>
      <c r="K13" s="47"/>
      <c r="L13" s="47"/>
      <c r="M13" s="53"/>
    </row>
    <row r="14" spans="1:13" s="26" customFormat="1" ht="10.199999999999999" x14ac:dyDescent="0.2">
      <c r="A14" s="23"/>
      <c r="B14" s="23"/>
      <c r="C14" s="23"/>
      <c r="D14" s="23"/>
      <c r="E14" s="23"/>
      <c r="F14" s="23"/>
      <c r="G14" s="23"/>
      <c r="H14" s="24"/>
      <c r="I14" s="41" t="s">
        <v>49</v>
      </c>
      <c r="J14" s="42"/>
      <c r="K14" s="25">
        <f>-K16</f>
        <v>-194492</v>
      </c>
      <c r="L14" s="25">
        <v>-160663</v>
      </c>
      <c r="M14" s="25">
        <f>L14/K14*100</f>
        <v>82.606482528844367</v>
      </c>
    </row>
    <row r="15" spans="1:13" s="26" customFormat="1" ht="10.199999999999999" x14ac:dyDescent="0.2">
      <c r="A15" s="23"/>
      <c r="B15" s="23"/>
      <c r="C15" s="23"/>
      <c r="D15" s="23"/>
      <c r="E15" s="23"/>
      <c r="F15" s="23"/>
      <c r="G15" s="23"/>
      <c r="H15" s="27"/>
      <c r="I15" s="41"/>
      <c r="J15" s="42"/>
      <c r="K15" s="28"/>
      <c r="L15" s="28"/>
      <c r="M15" s="25"/>
    </row>
    <row r="16" spans="1:13" s="21" customFormat="1" ht="10.199999999999999" x14ac:dyDescent="0.2">
      <c r="A16" s="29"/>
      <c r="B16" s="29"/>
      <c r="C16" s="29"/>
      <c r="D16" s="29"/>
      <c r="E16" s="29"/>
      <c r="F16" s="29"/>
      <c r="G16" s="29"/>
      <c r="H16" s="30"/>
      <c r="I16" s="41" t="s">
        <v>20</v>
      </c>
      <c r="J16" s="42"/>
      <c r="K16" s="25">
        <v>194492</v>
      </c>
      <c r="L16" s="25">
        <v>160663</v>
      </c>
      <c r="M16" s="25">
        <f t="shared" ref="M16:M35" si="0">L16/K16*100</f>
        <v>82.606482528844367</v>
      </c>
    </row>
    <row r="17" spans="1:13" s="21" customFormat="1" ht="10.199999999999999" x14ac:dyDescent="0.2">
      <c r="A17" s="31" t="s">
        <v>11</v>
      </c>
      <c r="B17" s="31" t="s">
        <v>15</v>
      </c>
      <c r="C17" s="31" t="s">
        <v>16</v>
      </c>
      <c r="D17" s="31" t="s">
        <v>3</v>
      </c>
      <c r="E17" s="31" t="s">
        <v>3</v>
      </c>
      <c r="F17" s="31" t="s">
        <v>3</v>
      </c>
      <c r="G17" s="31" t="s">
        <v>4</v>
      </c>
      <c r="H17" s="27" t="s">
        <v>11</v>
      </c>
      <c r="I17" s="41" t="s">
        <v>0</v>
      </c>
      <c r="J17" s="42"/>
      <c r="K17" s="25">
        <f>SUM(K18+K20)</f>
        <v>0</v>
      </c>
      <c r="L17" s="25">
        <v>0</v>
      </c>
      <c r="M17" s="25"/>
    </row>
    <row r="18" spans="1:13" s="21" customFormat="1" ht="22.5" customHeight="1" x14ac:dyDescent="0.2">
      <c r="A18" s="32" t="s">
        <v>11</v>
      </c>
      <c r="B18" s="32" t="s">
        <v>15</v>
      </c>
      <c r="C18" s="32" t="s">
        <v>16</v>
      </c>
      <c r="D18" s="32" t="s">
        <v>3</v>
      </c>
      <c r="E18" s="32" t="s">
        <v>3</v>
      </c>
      <c r="F18" s="32" t="s">
        <v>3</v>
      </c>
      <c r="G18" s="32" t="s">
        <v>4</v>
      </c>
      <c r="H18" s="30" t="s">
        <v>5</v>
      </c>
      <c r="I18" s="39" t="s">
        <v>18</v>
      </c>
      <c r="J18" s="40"/>
      <c r="K18" s="33">
        <f>SUM(K19)</f>
        <v>166000</v>
      </c>
      <c r="L18" s="33">
        <v>0</v>
      </c>
      <c r="M18" s="25">
        <f t="shared" si="0"/>
        <v>0</v>
      </c>
    </row>
    <row r="19" spans="1:13" s="21" customFormat="1" ht="22.5" customHeight="1" x14ac:dyDescent="0.2">
      <c r="A19" s="32" t="s">
        <v>44</v>
      </c>
      <c r="B19" s="32" t="s">
        <v>15</v>
      </c>
      <c r="C19" s="32" t="s">
        <v>16</v>
      </c>
      <c r="D19" s="32" t="s">
        <v>3</v>
      </c>
      <c r="E19" s="32" t="s">
        <v>3</v>
      </c>
      <c r="F19" s="32" t="s">
        <v>39</v>
      </c>
      <c r="G19" s="32" t="s">
        <v>4</v>
      </c>
      <c r="H19" s="30" t="s">
        <v>6</v>
      </c>
      <c r="I19" s="39" t="s">
        <v>45</v>
      </c>
      <c r="J19" s="40"/>
      <c r="K19" s="33">
        <v>166000</v>
      </c>
      <c r="L19" s="33">
        <v>0</v>
      </c>
      <c r="M19" s="25">
        <f t="shared" si="0"/>
        <v>0</v>
      </c>
    </row>
    <row r="20" spans="1:13" s="21" customFormat="1" ht="22.5" customHeight="1" x14ac:dyDescent="0.2">
      <c r="A20" s="32" t="s">
        <v>11</v>
      </c>
      <c r="B20" s="32" t="s">
        <v>15</v>
      </c>
      <c r="C20" s="32" t="s">
        <v>16</v>
      </c>
      <c r="D20" s="32" t="s">
        <v>3</v>
      </c>
      <c r="E20" s="32" t="s">
        <v>3</v>
      </c>
      <c r="F20" s="32" t="s">
        <v>3</v>
      </c>
      <c r="G20" s="32" t="s">
        <v>4</v>
      </c>
      <c r="H20" s="30" t="s">
        <v>7</v>
      </c>
      <c r="I20" s="39" t="s">
        <v>19</v>
      </c>
      <c r="J20" s="40"/>
      <c r="K20" s="33">
        <f>SUM(K21)</f>
        <v>-166000</v>
      </c>
      <c r="L20" s="33">
        <v>-150000</v>
      </c>
      <c r="M20" s="25">
        <f t="shared" si="0"/>
        <v>90.361445783132538</v>
      </c>
    </row>
    <row r="21" spans="1:13" s="21" customFormat="1" ht="22.5" customHeight="1" x14ac:dyDescent="0.2">
      <c r="A21" s="32" t="s">
        <v>44</v>
      </c>
      <c r="B21" s="32" t="s">
        <v>15</v>
      </c>
      <c r="C21" s="32" t="s">
        <v>16</v>
      </c>
      <c r="D21" s="32" t="s">
        <v>3</v>
      </c>
      <c r="E21" s="32" t="s">
        <v>3</v>
      </c>
      <c r="F21" s="32" t="s">
        <v>39</v>
      </c>
      <c r="G21" s="32" t="s">
        <v>4</v>
      </c>
      <c r="H21" s="30" t="s">
        <v>8</v>
      </c>
      <c r="I21" s="39" t="s">
        <v>46</v>
      </c>
      <c r="J21" s="40"/>
      <c r="K21" s="33">
        <v>-166000</v>
      </c>
      <c r="L21" s="33">
        <v>-150000</v>
      </c>
      <c r="M21" s="25">
        <f t="shared" si="0"/>
        <v>90.361445783132538</v>
      </c>
    </row>
    <row r="22" spans="1:13" s="21" customFormat="1" ht="22.5" customHeight="1" x14ac:dyDescent="0.2">
      <c r="A22" s="31" t="s">
        <v>11</v>
      </c>
      <c r="B22" s="31" t="s">
        <v>15</v>
      </c>
      <c r="C22" s="31" t="s">
        <v>40</v>
      </c>
      <c r="D22" s="31" t="s">
        <v>3</v>
      </c>
      <c r="E22" s="31" t="s">
        <v>3</v>
      </c>
      <c r="F22" s="31" t="s">
        <v>3</v>
      </c>
      <c r="G22" s="31" t="s">
        <v>4</v>
      </c>
      <c r="H22" s="27" t="s">
        <v>11</v>
      </c>
      <c r="I22" s="41" t="s">
        <v>41</v>
      </c>
      <c r="J22" s="42"/>
      <c r="K22" s="25">
        <f>SUM(K23+K25)</f>
        <v>0</v>
      </c>
      <c r="L22" s="25">
        <v>0</v>
      </c>
      <c r="M22" s="25"/>
    </row>
    <row r="23" spans="1:13" s="21" customFormat="1" ht="22.5" customHeight="1" x14ac:dyDescent="0.2">
      <c r="A23" s="32" t="s">
        <v>11</v>
      </c>
      <c r="B23" s="32" t="s">
        <v>15</v>
      </c>
      <c r="C23" s="32" t="s">
        <v>40</v>
      </c>
      <c r="D23" s="32" t="s">
        <v>15</v>
      </c>
      <c r="E23" s="32" t="s">
        <v>3</v>
      </c>
      <c r="F23" s="32" t="s">
        <v>3</v>
      </c>
      <c r="G23" s="32" t="s">
        <v>4</v>
      </c>
      <c r="H23" s="30" t="s">
        <v>5</v>
      </c>
      <c r="I23" s="39" t="s">
        <v>42</v>
      </c>
      <c r="J23" s="40"/>
      <c r="K23" s="33">
        <f>SUM(K24)</f>
        <v>34000</v>
      </c>
      <c r="L23" s="33">
        <v>34000</v>
      </c>
      <c r="M23" s="25">
        <f t="shared" si="0"/>
        <v>100</v>
      </c>
    </row>
    <row r="24" spans="1:13" s="21" customFormat="1" ht="22.5" customHeight="1" x14ac:dyDescent="0.2">
      <c r="A24" s="32" t="s">
        <v>44</v>
      </c>
      <c r="B24" s="32" t="s">
        <v>15</v>
      </c>
      <c r="C24" s="32" t="s">
        <v>40</v>
      </c>
      <c r="D24" s="32" t="s">
        <v>15</v>
      </c>
      <c r="E24" s="32" t="s">
        <v>3</v>
      </c>
      <c r="F24" s="32" t="s">
        <v>39</v>
      </c>
      <c r="G24" s="32" t="s">
        <v>4</v>
      </c>
      <c r="H24" s="30" t="s">
        <v>6</v>
      </c>
      <c r="I24" s="39" t="s">
        <v>53</v>
      </c>
      <c r="J24" s="40"/>
      <c r="K24" s="33">
        <v>34000</v>
      </c>
      <c r="L24" s="33">
        <v>34000</v>
      </c>
      <c r="M24" s="25">
        <f t="shared" si="0"/>
        <v>100</v>
      </c>
    </row>
    <row r="25" spans="1:13" s="21" customFormat="1" ht="22.5" customHeight="1" x14ac:dyDescent="0.2">
      <c r="A25" s="32" t="s">
        <v>11</v>
      </c>
      <c r="B25" s="32" t="s">
        <v>15</v>
      </c>
      <c r="C25" s="32" t="s">
        <v>40</v>
      </c>
      <c r="D25" s="32" t="s">
        <v>15</v>
      </c>
      <c r="E25" s="32" t="s">
        <v>3</v>
      </c>
      <c r="F25" s="32" t="s">
        <v>3</v>
      </c>
      <c r="G25" s="32" t="s">
        <v>4</v>
      </c>
      <c r="H25" s="30" t="s">
        <v>7</v>
      </c>
      <c r="I25" s="39" t="s">
        <v>43</v>
      </c>
      <c r="J25" s="40"/>
      <c r="K25" s="33">
        <f>SUM(K26)</f>
        <v>-34000</v>
      </c>
      <c r="L25" s="33">
        <v>-34000</v>
      </c>
      <c r="M25" s="25">
        <f t="shared" si="0"/>
        <v>100</v>
      </c>
    </row>
    <row r="26" spans="1:13" s="21" customFormat="1" ht="22.5" customHeight="1" x14ac:dyDescent="0.2">
      <c r="A26" s="32" t="s">
        <v>44</v>
      </c>
      <c r="B26" s="32" t="s">
        <v>15</v>
      </c>
      <c r="C26" s="32" t="s">
        <v>40</v>
      </c>
      <c r="D26" s="32" t="s">
        <v>15</v>
      </c>
      <c r="E26" s="32" t="s">
        <v>3</v>
      </c>
      <c r="F26" s="32" t="s">
        <v>39</v>
      </c>
      <c r="G26" s="32" t="s">
        <v>4</v>
      </c>
      <c r="H26" s="30" t="s">
        <v>8</v>
      </c>
      <c r="I26" s="39" t="s">
        <v>54</v>
      </c>
      <c r="J26" s="40"/>
      <c r="K26" s="33">
        <v>-34000</v>
      </c>
      <c r="L26" s="33">
        <v>-34000</v>
      </c>
      <c r="M26" s="25">
        <f t="shared" si="0"/>
        <v>100</v>
      </c>
    </row>
    <row r="27" spans="1:13" s="21" customFormat="1" ht="10.199999999999999" x14ac:dyDescent="0.2">
      <c r="A27" s="31" t="s">
        <v>11</v>
      </c>
      <c r="B27" s="31" t="s">
        <v>15</v>
      </c>
      <c r="C27" s="31" t="s">
        <v>17</v>
      </c>
      <c r="D27" s="31" t="s">
        <v>3</v>
      </c>
      <c r="E27" s="31" t="s">
        <v>3</v>
      </c>
      <c r="F27" s="31" t="s">
        <v>3</v>
      </c>
      <c r="G27" s="31" t="s">
        <v>4</v>
      </c>
      <c r="H27" s="27" t="s">
        <v>11</v>
      </c>
      <c r="I27" s="41" t="s">
        <v>1</v>
      </c>
      <c r="J27" s="42"/>
      <c r="K27" s="25">
        <v>194492</v>
      </c>
      <c r="L27" s="25">
        <v>310663</v>
      </c>
      <c r="M27" s="25">
        <f t="shared" si="0"/>
        <v>159.73047734611191</v>
      </c>
    </row>
    <row r="28" spans="1:13" s="21" customFormat="1" ht="10.199999999999999" x14ac:dyDescent="0.2">
      <c r="A28" s="31" t="s">
        <v>11</v>
      </c>
      <c r="B28" s="31" t="s">
        <v>15</v>
      </c>
      <c r="C28" s="31" t="s">
        <v>17</v>
      </c>
      <c r="D28" s="31" t="s">
        <v>3</v>
      </c>
      <c r="E28" s="31" t="s">
        <v>3</v>
      </c>
      <c r="F28" s="31" t="s">
        <v>3</v>
      </c>
      <c r="G28" s="31" t="s">
        <v>4</v>
      </c>
      <c r="H28" s="27" t="s">
        <v>14</v>
      </c>
      <c r="I28" s="41" t="s">
        <v>30</v>
      </c>
      <c r="J28" s="42"/>
      <c r="K28" s="25">
        <v>-4417655.0999999996</v>
      </c>
      <c r="L28" s="25">
        <v>-4166944.6</v>
      </c>
      <c r="M28" s="25">
        <f t="shared" si="0"/>
        <v>94.324805936072295</v>
      </c>
    </row>
    <row r="29" spans="1:13" s="21" customFormat="1" ht="10.199999999999999" x14ac:dyDescent="0.2">
      <c r="A29" s="31" t="s">
        <v>11</v>
      </c>
      <c r="B29" s="31" t="s">
        <v>15</v>
      </c>
      <c r="C29" s="31" t="s">
        <v>17</v>
      </c>
      <c r="D29" s="31" t="s">
        <v>16</v>
      </c>
      <c r="E29" s="31" t="s">
        <v>3</v>
      </c>
      <c r="F29" s="31" t="s">
        <v>3</v>
      </c>
      <c r="G29" s="31" t="s">
        <v>4</v>
      </c>
      <c r="H29" s="27" t="s">
        <v>14</v>
      </c>
      <c r="I29" s="41" t="s">
        <v>31</v>
      </c>
      <c r="J29" s="42"/>
      <c r="K29" s="25">
        <v>-4417655.0999999996</v>
      </c>
      <c r="L29" s="25">
        <v>-4166944.6</v>
      </c>
      <c r="M29" s="25">
        <f t="shared" si="0"/>
        <v>94.324805936072295</v>
      </c>
    </row>
    <row r="30" spans="1:13" s="21" customFormat="1" ht="10.199999999999999" x14ac:dyDescent="0.2">
      <c r="A30" s="32" t="s">
        <v>11</v>
      </c>
      <c r="B30" s="32" t="s">
        <v>15</v>
      </c>
      <c r="C30" s="32" t="s">
        <v>17</v>
      </c>
      <c r="D30" s="32" t="s">
        <v>16</v>
      </c>
      <c r="E30" s="32" t="s">
        <v>15</v>
      </c>
      <c r="F30" s="32" t="s">
        <v>3</v>
      </c>
      <c r="G30" s="32" t="s">
        <v>4</v>
      </c>
      <c r="H30" s="30" t="s">
        <v>9</v>
      </c>
      <c r="I30" s="39" t="s">
        <v>32</v>
      </c>
      <c r="J30" s="40"/>
      <c r="K30" s="33">
        <v>-4417655.0999999996</v>
      </c>
      <c r="L30" s="33">
        <v>-4166944.6</v>
      </c>
      <c r="M30" s="25">
        <f t="shared" si="0"/>
        <v>94.324805936072295</v>
      </c>
    </row>
    <row r="31" spans="1:13" s="21" customFormat="1" ht="10.199999999999999" x14ac:dyDescent="0.2">
      <c r="A31" s="32" t="s">
        <v>44</v>
      </c>
      <c r="B31" s="32" t="s">
        <v>15</v>
      </c>
      <c r="C31" s="32" t="s">
        <v>17</v>
      </c>
      <c r="D31" s="32" t="s">
        <v>16</v>
      </c>
      <c r="E31" s="32" t="s">
        <v>15</v>
      </c>
      <c r="F31" s="32" t="s">
        <v>39</v>
      </c>
      <c r="G31" s="32" t="s">
        <v>4</v>
      </c>
      <c r="H31" s="30" t="s">
        <v>9</v>
      </c>
      <c r="I31" s="39" t="s">
        <v>47</v>
      </c>
      <c r="J31" s="40"/>
      <c r="K31" s="33">
        <v>-4417655.0999999996</v>
      </c>
      <c r="L31" s="33">
        <v>-4166944.6</v>
      </c>
      <c r="M31" s="25">
        <f t="shared" si="0"/>
        <v>94.324805936072295</v>
      </c>
    </row>
    <row r="32" spans="1:13" s="21" customFormat="1" ht="10.199999999999999" x14ac:dyDescent="0.2">
      <c r="A32" s="31" t="s">
        <v>11</v>
      </c>
      <c r="B32" s="31" t="s">
        <v>15</v>
      </c>
      <c r="C32" s="31" t="s">
        <v>17</v>
      </c>
      <c r="D32" s="31" t="s">
        <v>3</v>
      </c>
      <c r="E32" s="31" t="s">
        <v>3</v>
      </c>
      <c r="F32" s="31" t="s">
        <v>3</v>
      </c>
      <c r="G32" s="31" t="s">
        <v>4</v>
      </c>
      <c r="H32" s="27" t="s">
        <v>13</v>
      </c>
      <c r="I32" s="41" t="s">
        <v>33</v>
      </c>
      <c r="J32" s="42"/>
      <c r="K32" s="25">
        <v>4584995.5</v>
      </c>
      <c r="L32" s="25">
        <v>4477607.5999999996</v>
      </c>
      <c r="M32" s="25">
        <f t="shared" si="0"/>
        <v>97.657840667455389</v>
      </c>
    </row>
    <row r="33" spans="1:13" s="21" customFormat="1" ht="10.199999999999999" x14ac:dyDescent="0.2">
      <c r="A33" s="31" t="s">
        <v>11</v>
      </c>
      <c r="B33" s="31" t="s">
        <v>15</v>
      </c>
      <c r="C33" s="31" t="s">
        <v>17</v>
      </c>
      <c r="D33" s="31" t="s">
        <v>16</v>
      </c>
      <c r="E33" s="31" t="s">
        <v>3</v>
      </c>
      <c r="F33" s="31" t="s">
        <v>3</v>
      </c>
      <c r="G33" s="31" t="s">
        <v>4</v>
      </c>
      <c r="H33" s="27" t="s">
        <v>13</v>
      </c>
      <c r="I33" s="41" t="s">
        <v>34</v>
      </c>
      <c r="J33" s="42"/>
      <c r="K33" s="25">
        <v>4584995.5</v>
      </c>
      <c r="L33" s="25">
        <v>4477607.5999999996</v>
      </c>
      <c r="M33" s="25">
        <f t="shared" si="0"/>
        <v>97.657840667455389</v>
      </c>
    </row>
    <row r="34" spans="1:13" s="21" customFormat="1" ht="10.199999999999999" x14ac:dyDescent="0.2">
      <c r="A34" s="32" t="s">
        <v>11</v>
      </c>
      <c r="B34" s="32" t="s">
        <v>15</v>
      </c>
      <c r="C34" s="32" t="s">
        <v>17</v>
      </c>
      <c r="D34" s="32" t="s">
        <v>16</v>
      </c>
      <c r="E34" s="32" t="s">
        <v>15</v>
      </c>
      <c r="F34" s="32" t="s">
        <v>3</v>
      </c>
      <c r="G34" s="32" t="s">
        <v>4</v>
      </c>
      <c r="H34" s="30" t="s">
        <v>10</v>
      </c>
      <c r="I34" s="39" t="s">
        <v>35</v>
      </c>
      <c r="J34" s="40"/>
      <c r="K34" s="33">
        <v>4584995.5</v>
      </c>
      <c r="L34" s="33">
        <v>4477607.5999999996</v>
      </c>
      <c r="M34" s="25">
        <f t="shared" si="0"/>
        <v>97.657840667455389</v>
      </c>
    </row>
    <row r="35" spans="1:13" s="21" customFormat="1" ht="22.5" customHeight="1" x14ac:dyDescent="0.2">
      <c r="A35" s="32" t="s">
        <v>44</v>
      </c>
      <c r="B35" s="32" t="s">
        <v>15</v>
      </c>
      <c r="C35" s="32" t="s">
        <v>17</v>
      </c>
      <c r="D35" s="32" t="s">
        <v>16</v>
      </c>
      <c r="E35" s="32" t="s">
        <v>15</v>
      </c>
      <c r="F35" s="32" t="s">
        <v>39</v>
      </c>
      <c r="G35" s="32" t="s">
        <v>4</v>
      </c>
      <c r="H35" s="30" t="s">
        <v>10</v>
      </c>
      <c r="I35" s="39" t="s">
        <v>48</v>
      </c>
      <c r="J35" s="40"/>
      <c r="K35" s="33">
        <v>4584995.5</v>
      </c>
      <c r="L35" s="33">
        <v>4477607.5999999996</v>
      </c>
      <c r="M35" s="25">
        <f t="shared" si="0"/>
        <v>97.657840667455389</v>
      </c>
    </row>
    <row r="36" spans="1:13" ht="46.8" hidden="1" x14ac:dyDescent="0.25">
      <c r="A36" s="15" t="s">
        <v>11</v>
      </c>
      <c r="B36" s="16" t="s">
        <v>15</v>
      </c>
      <c r="C36" s="16" t="s">
        <v>36</v>
      </c>
      <c r="D36" s="16" t="s">
        <v>3</v>
      </c>
      <c r="E36" s="16" t="s">
        <v>3</v>
      </c>
      <c r="F36" s="16" t="s">
        <v>3</v>
      </c>
      <c r="G36" s="16" t="s">
        <v>4</v>
      </c>
      <c r="H36" s="17" t="s">
        <v>11</v>
      </c>
      <c r="I36" s="18" t="s">
        <v>2</v>
      </c>
      <c r="J36" s="19"/>
      <c r="K36" s="19"/>
      <c r="L36" s="19"/>
      <c r="M36" s="19"/>
    </row>
    <row r="37" spans="1:13" ht="31.2" hidden="1" x14ac:dyDescent="0.25">
      <c r="A37" s="7" t="s">
        <v>11</v>
      </c>
      <c r="B37" s="12" t="s">
        <v>15</v>
      </c>
      <c r="C37" s="12" t="s">
        <v>36</v>
      </c>
      <c r="D37" s="12" t="s">
        <v>39</v>
      </c>
      <c r="E37" s="12" t="s">
        <v>3</v>
      </c>
      <c r="F37" s="12" t="s">
        <v>3</v>
      </c>
      <c r="G37" s="12" t="s">
        <v>4</v>
      </c>
      <c r="H37" s="5" t="s">
        <v>11</v>
      </c>
      <c r="I37" s="4" t="s">
        <v>50</v>
      </c>
      <c r="J37" s="13"/>
      <c r="K37" s="13"/>
      <c r="L37" s="13"/>
      <c r="M37" s="13"/>
    </row>
    <row r="38" spans="1:13" ht="46.8" hidden="1" x14ac:dyDescent="0.25">
      <c r="A38" s="7" t="s">
        <v>11</v>
      </c>
      <c r="B38" s="8" t="s">
        <v>15</v>
      </c>
      <c r="C38" s="8" t="s">
        <v>36</v>
      </c>
      <c r="D38" s="8" t="s">
        <v>39</v>
      </c>
      <c r="E38" s="8" t="s">
        <v>15</v>
      </c>
      <c r="F38" s="8" t="s">
        <v>3</v>
      </c>
      <c r="G38" s="8" t="s">
        <v>4</v>
      </c>
      <c r="H38" s="5" t="s">
        <v>11</v>
      </c>
      <c r="I38" s="4" t="s">
        <v>37</v>
      </c>
      <c r="J38" s="13"/>
      <c r="K38" s="13"/>
      <c r="L38" s="13"/>
      <c r="M38" s="13"/>
    </row>
    <row r="39" spans="1:13" ht="140.4" hidden="1" x14ac:dyDescent="0.25">
      <c r="A39" s="9" t="s">
        <v>11</v>
      </c>
      <c r="B39" s="10" t="s">
        <v>15</v>
      </c>
      <c r="C39" s="10" t="s">
        <v>36</v>
      </c>
      <c r="D39" s="10" t="s">
        <v>39</v>
      </c>
      <c r="E39" s="10" t="s">
        <v>15</v>
      </c>
      <c r="F39" s="10" t="s">
        <v>3</v>
      </c>
      <c r="G39" s="10" t="s">
        <v>4</v>
      </c>
      <c r="H39" s="6" t="s">
        <v>7</v>
      </c>
      <c r="I39" s="11" t="s">
        <v>38</v>
      </c>
      <c r="J39" s="14"/>
      <c r="K39" s="14"/>
      <c r="L39" s="14"/>
      <c r="M39" s="14"/>
    </row>
    <row r="40" spans="1:13" ht="140.4" hidden="1" x14ac:dyDescent="0.25">
      <c r="A40" s="9" t="s">
        <v>52</v>
      </c>
      <c r="B40" s="10" t="s">
        <v>15</v>
      </c>
      <c r="C40" s="10" t="s">
        <v>36</v>
      </c>
      <c r="D40" s="10" t="s">
        <v>39</v>
      </c>
      <c r="E40" s="10" t="s">
        <v>15</v>
      </c>
      <c r="F40" s="10" t="s">
        <v>39</v>
      </c>
      <c r="G40" s="10" t="s">
        <v>4</v>
      </c>
      <c r="H40" s="6" t="s">
        <v>8</v>
      </c>
      <c r="I40" s="11" t="s">
        <v>51</v>
      </c>
      <c r="J40" s="14"/>
      <c r="K40" s="14"/>
      <c r="L40" s="14"/>
      <c r="M40" s="14"/>
    </row>
    <row r="45" spans="1:13" ht="18" x14ac:dyDescent="0.35">
      <c r="A45" s="34" t="s">
        <v>59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</row>
    <row r="46" spans="1:13" ht="15.6" x14ac:dyDescent="0.3">
      <c r="A46" s="34" t="s">
        <v>60</v>
      </c>
    </row>
    <row r="47" spans="1:13" x14ac:dyDescent="0.25">
      <c r="A47" s="35"/>
    </row>
    <row r="48" spans="1:13" ht="15.6" x14ac:dyDescent="0.3">
      <c r="A48" s="36" t="s">
        <v>61</v>
      </c>
    </row>
  </sheetData>
  <mergeCells count="35">
    <mergeCell ref="I14:J14"/>
    <mergeCell ref="I15:J15"/>
    <mergeCell ref="I16:J16"/>
    <mergeCell ref="I17:J17"/>
    <mergeCell ref="K11:M11"/>
    <mergeCell ref="A9:M9"/>
    <mergeCell ref="A12:H12"/>
    <mergeCell ref="L12:L13"/>
    <mergeCell ref="I12:J12"/>
    <mergeCell ref="I13:J13"/>
    <mergeCell ref="M12:M13"/>
    <mergeCell ref="K12:K13"/>
    <mergeCell ref="I18:J18"/>
    <mergeCell ref="I19:J19"/>
    <mergeCell ref="I20:J20"/>
    <mergeCell ref="I21:J21"/>
    <mergeCell ref="I22:J22"/>
    <mergeCell ref="I23:J23"/>
    <mergeCell ref="I24:J24"/>
    <mergeCell ref="I32:J32"/>
    <mergeCell ref="I33:J33"/>
    <mergeCell ref="I34:J34"/>
    <mergeCell ref="I25:J25"/>
    <mergeCell ref="I35:J35"/>
    <mergeCell ref="I26:J26"/>
    <mergeCell ref="I27:J27"/>
    <mergeCell ref="I28:J28"/>
    <mergeCell ref="I29:J29"/>
    <mergeCell ref="I30:J30"/>
    <mergeCell ref="I31:J31"/>
    <mergeCell ref="J2:M2"/>
    <mergeCell ref="J3:M3"/>
    <mergeCell ref="J4:M4"/>
    <mergeCell ref="J5:M5"/>
    <mergeCell ref="J6:M6"/>
  </mergeCells>
  <phoneticPr fontId="0" type="noConversion"/>
  <printOptions horizontalCentered="1"/>
  <pageMargins left="0.59055118110236227" right="0.59055118110236227" top="0.78740157480314965" bottom="0.78740157480314965" header="0.39370078740157483" footer="0.43307086614173229"/>
  <pageSetup paperSize="9" scale="80" orientation="portrait" blackAndWhite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Асницкая Т.В.</cp:lastModifiedBy>
  <cp:lastPrinted>2020-05-14T08:23:19Z</cp:lastPrinted>
  <dcterms:created xsi:type="dcterms:W3CDTF">1999-03-18T06:53:45Z</dcterms:created>
  <dcterms:modified xsi:type="dcterms:W3CDTF">2020-06-02T09:26:32Z</dcterms:modified>
</cp:coreProperties>
</file>