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70" windowHeight="8130"/>
  </bookViews>
  <sheets>
    <sheet name="Приложение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/>
  <c r="D9"/>
  <c r="D11"/>
  <c r="D12"/>
  <c r="D13"/>
  <c r="D14"/>
  <c r="D16"/>
  <c r="D17"/>
  <c r="D18"/>
  <c r="D19"/>
  <c r="D15"/>
  <c r="J19"/>
  <c r="J18"/>
  <c r="G18"/>
  <c r="J17"/>
  <c r="G17"/>
  <c r="J16"/>
  <c r="G16"/>
  <c r="G15" l="1"/>
  <c r="J4"/>
  <c r="J6" l="1"/>
</calcChain>
</file>

<file path=xl/sharedStrings.xml><?xml version="1.0" encoding="utf-8"?>
<sst xmlns="http://schemas.openxmlformats.org/spreadsheetml/2006/main" count="83" uniqueCount="73">
  <si>
    <t>№</t>
  </si>
  <si>
    <t>1</t>
  </si>
  <si>
    <t>2</t>
  </si>
  <si>
    <t>Информация о расходах бюджета с учетом интересов целевых групп пользователей</t>
  </si>
  <si>
    <t>Наименование целевой группы</t>
  </si>
  <si>
    <t>Численность целевой группы</t>
  </si>
  <si>
    <t>Доля в общей численности населения МО</t>
  </si>
  <si>
    <t>Наименование мер социальной поддержки</t>
  </si>
  <si>
    <t>НПА</t>
  </si>
  <si>
    <t>Размер выплат на 1 получателя (руб.)</t>
  </si>
  <si>
    <t>% исполнения плановых значений</t>
  </si>
  <si>
    <t>Молодые семьи</t>
  </si>
  <si>
    <t>Оказание государственной поддержки молодым семьям в виде социальных выплат на приобретение жилого помещения или строительство индивидуального  жилого дома (социальная выплата)</t>
  </si>
  <si>
    <t>3</t>
  </si>
  <si>
    <t xml:space="preserve"> Дети - сироты и дети, оставшимся без попечения родителей , а так же лица из их числа</t>
  </si>
  <si>
    <t>Оказание государственной поддержки в решении жилищной проблемы детей - сирот и детей, оставшимся без попечения родителей , а также лиц из их числа ( предоставление жилого помещения)</t>
  </si>
  <si>
    <t>Постановление Правительства МО от 25.10.2016 N 790/39 "Об утверждении государственной программы Московской области "Жилище" на 2017-2027 годы",
Постановление администрации г.о. Орехово-Зуево от 30.12.2016 №1734 Об утверждении муниципальной программы городского округа Орехово-Зуево "Жилище" на 2017-2021 годы</t>
  </si>
  <si>
    <t>Плановые значения на 2019 год (тыс. рублей)</t>
  </si>
  <si>
    <t>Фактические значения 2019 года (тыс. рублей)</t>
  </si>
  <si>
    <t>3 семьи (10 человек)</t>
  </si>
  <si>
    <t xml:space="preserve">Постановление Правительства РФ от 30 декабря 2017 г. №1710 «Об утверждении государственной программы Российской Федерации "Обеспечение доступным и комфортным жильем и коммунальными услугами граждан Российской Федерации", Постановление Правительства МО от 25.10.2016 N 790/39 "Об утверждении государственной программы Московской области "Жилище" на 2017-2027 годы"
</t>
  </si>
  <si>
    <t>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</si>
  <si>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Федеральный Закон от 12 января 1995 года № 5-ФЗ «О ветеранах», Федеральный Закон от 24 ноября 1995 года № 181-ФЗ «О социальной защите инвалидов в Российской Федерации», Федеральный Закон от 8 декабря 2010 года № 342-ФЗ «О внесении изменений в Федеральный закон «О статусе военнослужащих» и об обеспечении жилыми помещениями некоторых категорий граждан», Закон Московской области от 26.07.2006 N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</t>
  </si>
  <si>
    <t>363812 (средний размер выплаты на одного члена семьи)</t>
  </si>
  <si>
    <t>Ветераны, инвалиды и семей, имеющих детей-инвалидов, а также граждане, уволенные с военной службы и приравненным к ним лицам</t>
  </si>
  <si>
    <t>Предоставление гражданам субсидий на оплату жилого помещения и коммунальных услуг</t>
  </si>
  <si>
    <t>Постановление  от 21.05.2020 №1486 "Об утверждении административного регламента по предоставлению государственной услуги "Предоставление гражданам субсидий на оплату жилого помещения и коммунальных услуг"</t>
  </si>
  <si>
    <t>4456</t>
  </si>
  <si>
    <t xml:space="preserve">Граждане, получающие субсидию на оплату жилого помещения и коммунальных услуг:
</t>
  </si>
  <si>
    <t>20</t>
  </si>
  <si>
    <t>Оплата аренды жилого помещения врачебному персоналу</t>
  </si>
  <si>
    <t xml:space="preserve">Решение Совета депутатов городского округа Ликино-Дулево от 21.02.2019 №22/2 "Об утверждении порядка и условий предоставления социальной поддержки, работникам остро требуемых специальностей государственных учреждений здравоохранения Московской области, оказывающих медицинскую помощь на территории городского округа Ликино-Дулево Московской области, Постановление Главы городского округа Ликино-Дулёво от 08.10.2018 № 768" Об утверждении муниципальной программы Муниципальное управление городского округа Ликино-Дулёво на 2019-2023 годы"  </t>
  </si>
  <si>
    <t>381</t>
  </si>
  <si>
    <t>Обеспечение полноценным питанием беременных женщин, кормящих матерей, а также детей в возрасте до 3-х лет</t>
  </si>
  <si>
    <t>Закон московской области №26/2006 ОЗ "О порядке обеспечения полноценным питанием"</t>
  </si>
  <si>
    <t>659</t>
  </si>
  <si>
    <t>588</t>
  </si>
  <si>
    <t>261</t>
  </si>
  <si>
    <t>259</t>
  </si>
  <si>
    <t>265</t>
  </si>
  <si>
    <t>681</t>
  </si>
  <si>
    <t>Пенсия за выслугу лет лицам, замещавшим муниципальные должности и должности муниципальной службы</t>
  </si>
  <si>
    <t>158</t>
  </si>
  <si>
    <t>Выплата пенсии за выслугу лет лицам, замещавшим муниципальные должности и должности муниципальной службы.</t>
  </si>
  <si>
    <t xml:space="preserve">Законы Московской области № 118/2002-ОЗ,    от 28.12.2016 N 194/2016-ОЗ </t>
  </si>
  <si>
    <t>Численность городского округа Ликино-Дулево</t>
  </si>
  <si>
    <t>на конец 2019 года составила 99,083 тыс. человек</t>
  </si>
  <si>
    <t>Дети до года</t>
  </si>
  <si>
    <t>Дети от 1 года до 2 лет</t>
  </si>
  <si>
    <t>Дети от 2 до 3 лет</t>
  </si>
  <si>
    <t>Беременные женщины</t>
  </si>
  <si>
    <t>Кормящие матери</t>
  </si>
  <si>
    <t>117</t>
  </si>
  <si>
    <t>Бесплатный проезд</t>
  </si>
  <si>
    <t>Постановление Главы Орехово-Зуевского муниципального района от 30.03.2012 № 359 "О порядке финансирования расходов, связанных с компенсацией проезда к месту учебы и обратно отдельным категориям обучающихс в муниципальных общеобразовательных учреждениях Орехово-Зуевского муниципального района"</t>
  </si>
  <si>
    <t>Дети в возрасте от 1,5 до 7 лет</t>
  </si>
  <si>
    <t>4557</t>
  </si>
  <si>
    <t>Прием детей в ДОУ (компенсация части родительской платы)</t>
  </si>
  <si>
    <t>Постановление Главы Орехово-Зуевского муниципального района от 14.06.2012г. "О внесении изменений в постановление Главы Орехово-Зуевского муниципального района от 12.10.2010 г. № 1292 "Об утверждении Положения о порядке комплектования муниципальных образовательных учреждений Орехово-Зуевского муниципального района, реализующих основную общеобразовательную программу дошкольного образования"</t>
  </si>
  <si>
    <t>Дети-сироты; дети, оставшиеся без попечения родителей; дети-инвалиды; дети из семей, у которых доход на одного человека не превышает величину прожиточного минимума по Московской области; дети из неблагополучных семей, находящиеся в трудной жизненной ситуации.</t>
  </si>
  <si>
    <t>3695</t>
  </si>
  <si>
    <t>Бесплатное питание в школах</t>
  </si>
  <si>
    <t>152</t>
  </si>
  <si>
    <t>Компенсация за приобретение школьной формы</t>
  </si>
  <si>
    <t>Постановление Правительства МО №568/26 от 08.08.2016г., Постановление Главы Орехово-Зуевского муниципального района от26.10.2016г. № 2878 «О выплате ежегодной денежной компенсации на приобретение школьной одежды (формы)для посещения школьных занятий"</t>
  </si>
  <si>
    <t>многодетные семьи:                                                                                                                                           1) проживающие в сельских населенных пунктах и обучающиеся в муниципальных общеобразовательных учреждениях, расположенных в ином населенном пункте, в связи с отсутствием соответствующего учебного заведения по месту жительства; 2) обучающиеся в государственных (областных) и муниципальных специальных (коррекционны) школах и школах-интернатах в связи с отсутствием соответствующего образовательного учреждения по месту жительства.</t>
  </si>
  <si>
    <t>0,001</t>
  </si>
  <si>
    <t>0,003</t>
  </si>
  <si>
    <t xml:space="preserve">Медицинские работники государственных медицинских организаций </t>
  </si>
  <si>
    <t>Дети из многодетных семей, которые обучаются в государственных образовательных учреждениях Московской области</t>
  </si>
  <si>
    <t>1696,1 (средняя стоимость одной квартиры)</t>
  </si>
  <si>
    <t>0,02</t>
  </si>
  <si>
    <t>Постановление Главы Орехово-Зуевского муниципального района "Об организации питания обучающихся в общеобразователь-ных учреждениях Орехово-Зуевского муниципального района в 2019 году"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</si>
</sst>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2E2E2E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tabSelected="1" topLeftCell="A16" zoomScale="80" zoomScaleNormal="80" workbookViewId="0">
      <selection activeCell="O16" sqref="O16"/>
    </sheetView>
  </sheetViews>
  <sheetFormatPr defaultRowHeight="15"/>
  <cols>
    <col min="1" max="1" width="3.85546875" style="2" customWidth="1"/>
    <col min="2" max="2" width="37.85546875" style="2" customWidth="1"/>
    <col min="3" max="3" width="21.28515625" style="2" customWidth="1"/>
    <col min="4" max="4" width="15.85546875" style="2" customWidth="1"/>
    <col min="5" max="5" width="30.5703125" style="2" customWidth="1"/>
    <col min="6" max="6" width="39" style="2" customWidth="1"/>
    <col min="7" max="7" width="16.5703125" style="2" customWidth="1"/>
    <col min="8" max="8" width="16.42578125" style="2" customWidth="1"/>
    <col min="9" max="9" width="14.7109375" style="2" customWidth="1"/>
    <col min="10" max="10" width="15.140625" style="2" customWidth="1"/>
    <col min="11" max="16384" width="9.140625" style="2"/>
  </cols>
  <sheetData>
    <row r="1" spans="1:16" ht="28.9" customHeight="1">
      <c r="A1" s="39" t="s">
        <v>3</v>
      </c>
      <c r="B1" s="39"/>
      <c r="C1" s="39"/>
      <c r="D1" s="39"/>
      <c r="E1" s="39"/>
      <c r="F1" s="39"/>
      <c r="G1" s="39"/>
      <c r="H1" s="39"/>
      <c r="I1" s="39"/>
      <c r="J1" s="39"/>
    </row>
    <row r="2" spans="1:16" ht="15" customHeight="1">
      <c r="J2" s="3"/>
      <c r="K2" s="1"/>
      <c r="L2" s="1"/>
      <c r="M2" s="1"/>
      <c r="N2" s="1"/>
      <c r="O2" s="1"/>
      <c r="P2" s="1"/>
    </row>
    <row r="3" spans="1:16" ht="54.6" customHeight="1">
      <c r="A3" s="4" t="s">
        <v>0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17</v>
      </c>
      <c r="I3" s="4" t="s">
        <v>18</v>
      </c>
      <c r="J3" s="4" t="s">
        <v>10</v>
      </c>
      <c r="K3" s="1"/>
      <c r="L3" s="5"/>
      <c r="M3" s="1"/>
      <c r="N3" s="1"/>
      <c r="O3" s="1"/>
      <c r="P3" s="1"/>
    </row>
    <row r="4" spans="1:16" ht="178.5" customHeight="1">
      <c r="A4" s="6" t="s">
        <v>1</v>
      </c>
      <c r="B4" s="7" t="s">
        <v>11</v>
      </c>
      <c r="C4" s="6" t="s">
        <v>19</v>
      </c>
      <c r="D4" s="6" t="s">
        <v>66</v>
      </c>
      <c r="E4" s="7" t="s">
        <v>12</v>
      </c>
      <c r="F4" s="8" t="s">
        <v>20</v>
      </c>
      <c r="G4" s="9" t="s">
        <v>23</v>
      </c>
      <c r="H4" s="10">
        <v>4134.8</v>
      </c>
      <c r="I4" s="10">
        <v>3638.12</v>
      </c>
      <c r="J4" s="11">
        <f>I4*100/H4</f>
        <v>87.987810776821121</v>
      </c>
    </row>
    <row r="5" spans="1:16" s="47" customFormat="1" ht="174" customHeight="1">
      <c r="A5" s="42" t="s">
        <v>2</v>
      </c>
      <c r="B5" s="25" t="s">
        <v>14</v>
      </c>
      <c r="C5" s="42" t="s">
        <v>29</v>
      </c>
      <c r="D5" s="42" t="s">
        <v>71</v>
      </c>
      <c r="E5" s="43" t="s">
        <v>15</v>
      </c>
      <c r="F5" s="44" t="s">
        <v>16</v>
      </c>
      <c r="G5" s="4" t="s">
        <v>70</v>
      </c>
      <c r="H5" s="45">
        <v>35990</v>
      </c>
      <c r="I5" s="45">
        <v>33921.4</v>
      </c>
      <c r="J5" s="46">
        <v>94.3</v>
      </c>
    </row>
    <row r="6" spans="1:16" ht="259.5" customHeight="1">
      <c r="A6" s="6" t="s">
        <v>13</v>
      </c>
      <c r="B6" s="12" t="s">
        <v>24</v>
      </c>
      <c r="C6" s="13" t="s">
        <v>13</v>
      </c>
      <c r="D6" s="13" t="s">
        <v>67</v>
      </c>
      <c r="E6" s="14" t="s">
        <v>21</v>
      </c>
      <c r="F6" s="15" t="s">
        <v>22</v>
      </c>
      <c r="G6" s="16">
        <v>1458960</v>
      </c>
      <c r="H6" s="17">
        <v>4663</v>
      </c>
      <c r="I6" s="17">
        <v>4376.88</v>
      </c>
      <c r="J6" s="11">
        <f>I6*100/H6</f>
        <v>93.86403602830795</v>
      </c>
    </row>
    <row r="7" spans="1:16" ht="135.75" customHeight="1">
      <c r="A7" s="34">
        <v>4</v>
      </c>
      <c r="B7" s="38" t="s">
        <v>28</v>
      </c>
      <c r="C7" s="35" t="s">
        <v>27</v>
      </c>
      <c r="D7" s="36">
        <v>4.49</v>
      </c>
      <c r="E7" s="38" t="s">
        <v>25</v>
      </c>
      <c r="F7" s="40" t="s">
        <v>26</v>
      </c>
      <c r="G7" s="37">
        <v>1549.76</v>
      </c>
      <c r="H7" s="37">
        <v>83939</v>
      </c>
      <c r="I7" s="37">
        <v>82868.66</v>
      </c>
      <c r="J7" s="41">
        <v>98.7</v>
      </c>
    </row>
    <row r="8" spans="1:16" ht="39" customHeight="1">
      <c r="A8" s="34"/>
      <c r="B8" s="38"/>
      <c r="C8" s="35"/>
      <c r="D8" s="36"/>
      <c r="E8" s="38"/>
      <c r="F8" s="40"/>
      <c r="G8" s="37"/>
      <c r="H8" s="37"/>
      <c r="I8" s="37"/>
      <c r="J8" s="41"/>
    </row>
    <row r="9" spans="1:16" ht="255">
      <c r="A9" s="32">
        <v>5</v>
      </c>
      <c r="B9" s="7" t="s">
        <v>68</v>
      </c>
      <c r="C9" s="6" t="s">
        <v>29</v>
      </c>
      <c r="D9" s="18">
        <f t="shared" ref="D9:D14" si="0">C9/99083*100</f>
        <v>2.0185097342631936E-2</v>
      </c>
      <c r="E9" s="19" t="s">
        <v>30</v>
      </c>
      <c r="F9" s="8" t="s">
        <v>31</v>
      </c>
      <c r="G9" s="9">
        <v>10000</v>
      </c>
      <c r="H9" s="10">
        <v>2100</v>
      </c>
      <c r="I9" s="10">
        <v>2100</v>
      </c>
      <c r="J9" s="20">
        <v>100</v>
      </c>
    </row>
    <row r="10" spans="1:16" ht="60">
      <c r="A10" s="32">
        <v>6</v>
      </c>
      <c r="B10" s="7" t="s">
        <v>47</v>
      </c>
      <c r="C10" s="6" t="s">
        <v>32</v>
      </c>
      <c r="D10" s="18">
        <f t="shared" si="0"/>
        <v>0.38452610437713836</v>
      </c>
      <c r="E10" s="19" t="s">
        <v>33</v>
      </c>
      <c r="F10" s="28" t="s">
        <v>34</v>
      </c>
      <c r="G10" s="9">
        <v>681</v>
      </c>
      <c r="H10" s="21">
        <v>22431</v>
      </c>
      <c r="I10" s="21">
        <v>13141.85</v>
      </c>
      <c r="J10" s="22">
        <v>58.59</v>
      </c>
    </row>
    <row r="11" spans="1:16" ht="60">
      <c r="A11" s="32">
        <v>7</v>
      </c>
      <c r="B11" s="7" t="s">
        <v>48</v>
      </c>
      <c r="C11" s="6" t="s">
        <v>35</v>
      </c>
      <c r="D11" s="18">
        <f t="shared" si="0"/>
        <v>0.66509895743972225</v>
      </c>
      <c r="E11" s="15" t="s">
        <v>33</v>
      </c>
      <c r="F11" s="28" t="s">
        <v>34</v>
      </c>
      <c r="G11" s="23">
        <v>517</v>
      </c>
      <c r="H11" s="21">
        <v>22431</v>
      </c>
      <c r="I11" s="21">
        <v>13141.85</v>
      </c>
      <c r="J11" s="22">
        <v>58.59</v>
      </c>
    </row>
    <row r="12" spans="1:16" ht="60">
      <c r="A12" s="32">
        <v>8</v>
      </c>
      <c r="B12" s="24" t="s">
        <v>49</v>
      </c>
      <c r="C12" s="13" t="s">
        <v>36</v>
      </c>
      <c r="D12" s="18">
        <f t="shared" si="0"/>
        <v>0.59344186187337888</v>
      </c>
      <c r="E12" s="14" t="s">
        <v>33</v>
      </c>
      <c r="F12" s="15" t="s">
        <v>34</v>
      </c>
      <c r="G12" s="16">
        <v>430</v>
      </c>
      <c r="H12" s="21">
        <v>22431</v>
      </c>
      <c r="I12" s="21">
        <v>13141.85</v>
      </c>
      <c r="J12" s="22">
        <v>58.59</v>
      </c>
    </row>
    <row r="13" spans="1:16" ht="60">
      <c r="A13" s="32">
        <v>9</v>
      </c>
      <c r="B13" s="7" t="s">
        <v>50</v>
      </c>
      <c r="C13" s="6" t="s">
        <v>37</v>
      </c>
      <c r="D13" s="18">
        <f t="shared" si="0"/>
        <v>0.26341552032134674</v>
      </c>
      <c r="E13" s="7" t="s">
        <v>33</v>
      </c>
      <c r="F13" s="9" t="s">
        <v>34</v>
      </c>
      <c r="G13" s="6" t="s">
        <v>38</v>
      </c>
      <c r="H13" s="21">
        <v>22431</v>
      </c>
      <c r="I13" s="21">
        <v>13141.85</v>
      </c>
      <c r="J13" s="22">
        <v>58.59</v>
      </c>
    </row>
    <row r="14" spans="1:16" ht="60">
      <c r="A14" s="32">
        <v>10</v>
      </c>
      <c r="B14" s="7" t="s">
        <v>51</v>
      </c>
      <c r="C14" s="7" t="s">
        <v>39</v>
      </c>
      <c r="D14" s="18">
        <f t="shared" si="0"/>
        <v>0.26745253978987316</v>
      </c>
      <c r="E14" s="7" t="s">
        <v>33</v>
      </c>
      <c r="F14" s="9" t="s">
        <v>34</v>
      </c>
      <c r="G14" s="7" t="s">
        <v>40</v>
      </c>
      <c r="H14" s="21">
        <v>22431</v>
      </c>
      <c r="I14" s="21">
        <v>13141.85</v>
      </c>
      <c r="J14" s="22">
        <v>58.59</v>
      </c>
    </row>
    <row r="15" spans="1:16" ht="87" customHeight="1">
      <c r="A15" s="32">
        <v>11</v>
      </c>
      <c r="B15" s="7" t="s">
        <v>41</v>
      </c>
      <c r="C15" s="6" t="s">
        <v>42</v>
      </c>
      <c r="D15" s="18">
        <f>C15/99083*100</f>
        <v>0.15946226900679228</v>
      </c>
      <c r="E15" s="25" t="s">
        <v>43</v>
      </c>
      <c r="F15" s="9" t="s">
        <v>44</v>
      </c>
      <c r="G15" s="18">
        <f>I15/C15</f>
        <v>100.96835443037975</v>
      </c>
      <c r="H15" s="10">
        <v>16332.9</v>
      </c>
      <c r="I15" s="18">
        <v>15953</v>
      </c>
      <c r="J15" s="10">
        <v>97.67</v>
      </c>
    </row>
    <row r="16" spans="1:16" ht="409.6" customHeight="1">
      <c r="A16" s="32">
        <v>12</v>
      </c>
      <c r="B16" s="7" t="s">
        <v>65</v>
      </c>
      <c r="C16" s="6" t="s">
        <v>52</v>
      </c>
      <c r="D16" s="18">
        <f t="shared" ref="D16:D19" si="1">C16/99083*100</f>
        <v>0.11808281945439683</v>
      </c>
      <c r="E16" s="7" t="s">
        <v>53</v>
      </c>
      <c r="F16" s="9" t="s">
        <v>54</v>
      </c>
      <c r="G16" s="26">
        <f>I16/C16*1000</f>
        <v>1569.2307692307693</v>
      </c>
      <c r="H16" s="26">
        <v>1052</v>
      </c>
      <c r="I16" s="26">
        <v>183.6</v>
      </c>
      <c r="J16" s="27">
        <f>I16/H16*100</f>
        <v>17.452471482889734</v>
      </c>
    </row>
    <row r="17" spans="1:10" ht="87" customHeight="1">
      <c r="A17" s="32">
        <v>13</v>
      </c>
      <c r="B17" s="7" t="s">
        <v>55</v>
      </c>
      <c r="C17" s="6" t="s">
        <v>56</v>
      </c>
      <c r="D17" s="18">
        <f t="shared" si="1"/>
        <v>4.599174429518686</v>
      </c>
      <c r="E17" s="7" t="s">
        <v>57</v>
      </c>
      <c r="F17" s="28" t="s">
        <v>58</v>
      </c>
      <c r="G17" s="29">
        <f>I17/C17*1000</f>
        <v>7477.1779679613783</v>
      </c>
      <c r="H17" s="26">
        <v>34180</v>
      </c>
      <c r="I17" s="26">
        <v>34073.5</v>
      </c>
      <c r="J17" s="27">
        <f>I17/H17*100</f>
        <v>99.688414277355179</v>
      </c>
    </row>
    <row r="18" spans="1:10" ht="120" customHeight="1">
      <c r="A18" s="32">
        <v>14</v>
      </c>
      <c r="B18" s="7" t="s">
        <v>59</v>
      </c>
      <c r="C18" s="6" t="s">
        <v>60</v>
      </c>
      <c r="D18" s="18">
        <f t="shared" si="1"/>
        <v>3.7291967340512504</v>
      </c>
      <c r="E18" s="15" t="s">
        <v>61</v>
      </c>
      <c r="F18" s="48" t="s">
        <v>72</v>
      </c>
      <c r="G18" s="26">
        <f>I18/C18*1000</f>
        <v>9696.0757780784843</v>
      </c>
      <c r="H18" s="26">
        <v>41144.199999999997</v>
      </c>
      <c r="I18" s="26">
        <v>35827</v>
      </c>
      <c r="J18" s="27">
        <f t="shared" ref="J18:J19" si="2">I18/H18*100</f>
        <v>87.076671803073097</v>
      </c>
    </row>
    <row r="19" spans="1:10" ht="118.5" customHeight="1">
      <c r="A19" s="32">
        <v>15</v>
      </c>
      <c r="B19" s="24" t="s">
        <v>69</v>
      </c>
      <c r="C19" s="13" t="s">
        <v>62</v>
      </c>
      <c r="D19" s="18">
        <f t="shared" si="1"/>
        <v>0.15340673980400271</v>
      </c>
      <c r="E19" s="14" t="s">
        <v>63</v>
      </c>
      <c r="F19" s="15" t="s">
        <v>64</v>
      </c>
      <c r="G19" s="30">
        <v>3000</v>
      </c>
      <c r="H19" s="31">
        <v>456</v>
      </c>
      <c r="I19" s="31">
        <v>456</v>
      </c>
      <c r="J19" s="27">
        <f t="shared" si="2"/>
        <v>100</v>
      </c>
    </row>
    <row r="21" spans="1:10">
      <c r="B21" s="33" t="s">
        <v>45</v>
      </c>
      <c r="C21" s="33"/>
      <c r="D21" s="33"/>
      <c r="E21" s="33" t="s">
        <v>46</v>
      </c>
      <c r="F21" s="33"/>
      <c r="G21" s="33"/>
      <c r="H21" s="33"/>
    </row>
  </sheetData>
  <mergeCells count="13">
    <mergeCell ref="A1:J1"/>
    <mergeCell ref="E7:E8"/>
    <mergeCell ref="F7:F8"/>
    <mergeCell ref="I7:I8"/>
    <mergeCell ref="J7:J8"/>
    <mergeCell ref="B21:D21"/>
    <mergeCell ref="E21:H21"/>
    <mergeCell ref="A7:A8"/>
    <mergeCell ref="C7:C8"/>
    <mergeCell ref="D7:D8"/>
    <mergeCell ref="G7:G8"/>
    <mergeCell ref="H7:H8"/>
    <mergeCell ref="B7:B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2020-05-28T05:59:06Z</cp:lastPrinted>
  <dcterms:created xsi:type="dcterms:W3CDTF">2017-12-11T14:03:53Z</dcterms:created>
  <dcterms:modified xsi:type="dcterms:W3CDTF">2020-05-28T12:01:08Z</dcterms:modified>
</cp:coreProperties>
</file>