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80" windowWidth="17310" windowHeight="88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4" i="1" l="1"/>
  <c r="C24" i="1"/>
  <c r="B24" i="1"/>
  <c r="F24" i="1" l="1"/>
  <c r="F23" i="1"/>
  <c r="F22" i="1"/>
  <c r="F21" i="1"/>
  <c r="D23" i="1"/>
  <c r="D22" i="1"/>
  <c r="D21" i="1"/>
  <c r="D24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20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<sst xmlns="http://schemas.openxmlformats.org/spreadsheetml/2006/main" count="26" uniqueCount="26">
  <si>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</si>
  <si>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</si>
  <si>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</si>
  <si>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</si>
  <si>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</si>
  <si>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</si>
  <si>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</si>
  <si>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</si>
  <si>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</si>
  <si>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</si>
  <si>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План на 2021 год</t>
  </si>
  <si>
    <t>Отклонение 2021 от 2020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</si>
  <si>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</si>
  <si>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</si>
  <si>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</si>
  <si>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</si>
  <si>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</si>
  <si>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</si>
  <si>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</si>
  <si>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</si>
  <si>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</si>
  <si>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</si>
  <si>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</si>
  <si>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2021 г. (тыс.руб.)</t>
  </si>
  <si>
    <t>Фактически исполнено на 01.03.2021г.</t>
  </si>
  <si>
    <t>Фактически исполнено на 01.03.2020г.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</si>
</sst>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topLeftCell="A15" zoomScale="75" zoomScaleNormal="75" workbookViewId="0">
      <selection activeCell="D29" sqref="D29"/>
    </sheetView>
  </sheetViews>
  <sheetFormatPr defaultColWidth="9.140625" defaultRowHeight="15.75" x14ac:dyDescent="0.25"/>
  <cols>
    <col min="1" max="1" width="88.85546875" style="2" customWidth="1"/>
    <col min="2" max="2" width="19.140625" style="2" customWidth="1"/>
    <col min="3" max="3" width="19.28515625" style="2" customWidth="1"/>
    <col min="4" max="4" width="14.85546875" style="2" customWidth="1"/>
    <col min="5" max="5" width="19" style="2" customWidth="1"/>
    <col min="6" max="6" width="17.85546875" style="2" customWidth="1"/>
    <col min="7" max="7" width="9.140625" style="1"/>
    <col min="8" max="8" width="11.28515625" style="1" bestFit="1" customWidth="1"/>
    <col min="9" max="16384" width="9.140625" style="1"/>
  </cols>
  <sheetData>
    <row r="1" spans="1:6" ht="20.25" x14ac:dyDescent="0.3">
      <c r="A1" s="18"/>
      <c r="B1" s="18"/>
      <c r="C1" s="18"/>
      <c r="D1" s="18"/>
      <c r="E1" s="18"/>
      <c r="F1" s="18"/>
    </row>
    <row r="2" spans="1:6" ht="39" customHeight="1" x14ac:dyDescent="0.25">
      <c r="A2" s="17" t="s">
        <v>23</v>
      </c>
      <c r="B2" s="17"/>
      <c r="C2" s="17"/>
      <c r="D2" s="17"/>
      <c r="E2" s="17"/>
      <c r="F2" s="17"/>
    </row>
    <row r="3" spans="1:6" ht="29.45" customHeight="1" thickBot="1" x14ac:dyDescent="0.3">
      <c r="A3" s="7"/>
      <c r="B3" s="7"/>
      <c r="C3" s="7"/>
      <c r="D3" s="7"/>
      <c r="E3" s="7"/>
      <c r="F3" s="7"/>
    </row>
    <row r="4" spans="1:6" ht="55.5" customHeight="1" x14ac:dyDescent="0.25">
      <c r="A4" s="6"/>
      <c r="B4" s="8" t="s">
        <v>10</v>
      </c>
      <c r="C4" s="8" t="s">
        <v>24</v>
      </c>
      <c r="D4" s="8" t="s">
        <v>0</v>
      </c>
      <c r="E4" s="8" t="s">
        <v>25</v>
      </c>
      <c r="F4" s="9" t="s">
        <v>11</v>
      </c>
    </row>
    <row r="5" spans="1:6" ht="33.950000000000003" customHeight="1" x14ac:dyDescent="0.25">
      <c r="A5" s="12" t="s">
        <v>12</v>
      </c>
      <c r="B5" s="3">
        <v>6912</v>
      </c>
      <c r="C5" s="3">
        <v>0</v>
      </c>
      <c r="D5" s="3">
        <f>(C5/B5)*100</f>
        <v>0</v>
      </c>
      <c r="E5" s="5">
        <v>0</v>
      </c>
      <c r="F5" s="10">
        <f>C5-E5</f>
        <v>0</v>
      </c>
    </row>
    <row r="6" spans="1:6" ht="33.950000000000003" customHeight="1" x14ac:dyDescent="0.25">
      <c r="A6" s="12" t="s">
        <v>2</v>
      </c>
      <c r="B6" s="3">
        <v>778949.5</v>
      </c>
      <c r="C6" s="3">
        <v>83976</v>
      </c>
      <c r="D6" s="3">
        <f t="shared" ref="D6:D23" si="0">(C6/B6)*100</f>
        <v>10.780673201536171</v>
      </c>
      <c r="E6" s="3">
        <v>96139.5</v>
      </c>
      <c r="F6" s="10">
        <f t="shared" ref="F6:F23" si="1">C6-E6</f>
        <v>-12163.5</v>
      </c>
    </row>
    <row r="7" spans="1:6" ht="33.950000000000003" customHeight="1" x14ac:dyDescent="0.25">
      <c r="A7" s="12" t="s">
        <v>3</v>
      </c>
      <c r="B7" s="3">
        <v>4326131.7</v>
      </c>
      <c r="C7" s="3">
        <v>627021</v>
      </c>
      <c r="D7" s="3">
        <f t="shared" si="0"/>
        <v>14.493802858567619</v>
      </c>
      <c r="E7" s="3">
        <v>767690.6</v>
      </c>
      <c r="F7" s="10">
        <f t="shared" si="1"/>
        <v>-140669.59999999998</v>
      </c>
    </row>
    <row r="8" spans="1:6" ht="33.950000000000003" customHeight="1" x14ac:dyDescent="0.25">
      <c r="A8" s="12" t="s">
        <v>13</v>
      </c>
      <c r="B8" s="3">
        <v>258988.9</v>
      </c>
      <c r="C8" s="3">
        <v>39270.9</v>
      </c>
      <c r="D8" s="3">
        <f t="shared" si="0"/>
        <v>15.163159502202605</v>
      </c>
      <c r="E8" s="3">
        <v>29754.1</v>
      </c>
      <c r="F8" s="10">
        <f t="shared" si="1"/>
        <v>9516.8000000000029</v>
      </c>
    </row>
    <row r="9" spans="1:6" ht="33.950000000000003" customHeight="1" x14ac:dyDescent="0.25">
      <c r="A9" s="12" t="s">
        <v>4</v>
      </c>
      <c r="B9" s="3">
        <v>380294.5</v>
      </c>
      <c r="C9" s="3">
        <v>55413.9</v>
      </c>
      <c r="D9" s="3">
        <f t="shared" si="0"/>
        <v>14.571312495973515</v>
      </c>
      <c r="E9" s="3">
        <v>79118.2</v>
      </c>
      <c r="F9" s="10">
        <f t="shared" si="1"/>
        <v>-23704.299999999996</v>
      </c>
    </row>
    <row r="10" spans="1:6" ht="33.950000000000003" customHeight="1" x14ac:dyDescent="0.25">
      <c r="A10" s="12" t="s">
        <v>14</v>
      </c>
      <c r="B10" s="3">
        <v>6899.2</v>
      </c>
      <c r="C10" s="3">
        <v>254.6</v>
      </c>
      <c r="D10" s="3">
        <f t="shared" si="0"/>
        <v>3.6902829313543597</v>
      </c>
      <c r="E10" s="3">
        <v>0</v>
      </c>
      <c r="F10" s="10">
        <f t="shared" si="1"/>
        <v>254.6</v>
      </c>
    </row>
    <row r="11" spans="1:6" ht="34.5" customHeight="1" x14ac:dyDescent="0.25">
      <c r="A11" s="12" t="s">
        <v>5</v>
      </c>
      <c r="B11" s="3">
        <v>26856.2</v>
      </c>
      <c r="C11" s="3">
        <v>7.6</v>
      </c>
      <c r="D11" s="3">
        <f t="shared" si="0"/>
        <v>2.8298865811246562E-2</v>
      </c>
      <c r="E11" s="3">
        <v>2629</v>
      </c>
      <c r="F11" s="10">
        <f t="shared" si="1"/>
        <v>-2621.4</v>
      </c>
    </row>
    <row r="12" spans="1:6" ht="37.5" customHeight="1" x14ac:dyDescent="0.25">
      <c r="A12" s="12" t="s">
        <v>15</v>
      </c>
      <c r="B12" s="3">
        <v>235178.7</v>
      </c>
      <c r="C12" s="3">
        <v>13071.6</v>
      </c>
      <c r="D12" s="3">
        <f t="shared" si="0"/>
        <v>5.5581564146753077</v>
      </c>
      <c r="E12" s="3">
        <v>7274.7</v>
      </c>
      <c r="F12" s="10">
        <f t="shared" si="1"/>
        <v>5796.9000000000005</v>
      </c>
    </row>
    <row r="13" spans="1:6" ht="39.950000000000003" customHeight="1" x14ac:dyDescent="0.25">
      <c r="A13" s="12" t="s">
        <v>6</v>
      </c>
      <c r="B13" s="3">
        <v>90597.7</v>
      </c>
      <c r="C13" s="3">
        <v>27.2</v>
      </c>
      <c r="D13" s="3">
        <f t="shared" si="0"/>
        <v>3.0022837224344547E-2</v>
      </c>
      <c r="E13" s="3">
        <v>51.6</v>
      </c>
      <c r="F13" s="10">
        <f t="shared" si="1"/>
        <v>-24.400000000000002</v>
      </c>
    </row>
    <row r="14" spans="1:6" ht="40.5" customHeight="1" x14ac:dyDescent="0.25">
      <c r="A14" s="12" t="s">
        <v>9</v>
      </c>
      <c r="B14" s="3">
        <v>155467.70000000001</v>
      </c>
      <c r="C14" s="3">
        <v>1932.3</v>
      </c>
      <c r="D14" s="3">
        <f t="shared" si="0"/>
        <v>1.2428948263851591</v>
      </c>
      <c r="E14" s="3">
        <v>2195.6</v>
      </c>
      <c r="F14" s="10">
        <f t="shared" si="1"/>
        <v>-263.29999999999995</v>
      </c>
    </row>
    <row r="15" spans="1:6" ht="36" customHeight="1" x14ac:dyDescent="0.25">
      <c r="A15" s="12" t="s">
        <v>7</v>
      </c>
      <c r="B15" s="3">
        <v>3077.7</v>
      </c>
      <c r="C15" s="3">
        <v>0</v>
      </c>
      <c r="D15" s="3">
        <f t="shared" si="0"/>
        <v>0</v>
      </c>
      <c r="E15" s="3">
        <v>194.3</v>
      </c>
      <c r="F15" s="10">
        <f t="shared" si="1"/>
        <v>-194.3</v>
      </c>
    </row>
    <row r="16" spans="1:6" ht="39.950000000000003" customHeight="1" x14ac:dyDescent="0.25">
      <c r="A16" s="12" t="s">
        <v>16</v>
      </c>
      <c r="B16" s="3">
        <v>688188</v>
      </c>
      <c r="C16" s="3">
        <v>59698.7</v>
      </c>
      <c r="D16" s="3">
        <f t="shared" si="0"/>
        <v>8.6747661976087915</v>
      </c>
      <c r="E16" s="3">
        <v>57477.4</v>
      </c>
      <c r="F16" s="10">
        <f t="shared" si="1"/>
        <v>2221.2999999999956</v>
      </c>
    </row>
    <row r="17" spans="1:6" ht="53.25" customHeight="1" x14ac:dyDescent="0.25">
      <c r="A17" s="12" t="s">
        <v>17</v>
      </c>
      <c r="B17" s="3">
        <v>56983.1</v>
      </c>
      <c r="C17" s="3">
        <v>8819.7000000000007</v>
      </c>
      <c r="D17" s="3">
        <f t="shared" si="0"/>
        <v>15.477746910926223</v>
      </c>
      <c r="E17" s="3">
        <v>11449.9</v>
      </c>
      <c r="F17" s="10">
        <f t="shared" si="1"/>
        <v>-2630.1999999999989</v>
      </c>
    </row>
    <row r="18" spans="1:6" ht="38.450000000000003" customHeight="1" x14ac:dyDescent="0.25">
      <c r="A18" s="12" t="s">
        <v>18</v>
      </c>
      <c r="B18" s="3">
        <v>539222.6</v>
      </c>
      <c r="C18" s="3">
        <v>46392.2</v>
      </c>
      <c r="D18" s="3">
        <f t="shared" si="0"/>
        <v>8.6035340506870455</v>
      </c>
      <c r="E18" s="3">
        <v>20080.2</v>
      </c>
      <c r="F18" s="10">
        <f t="shared" si="1"/>
        <v>26311.999999999996</v>
      </c>
    </row>
    <row r="19" spans="1:6" ht="35.450000000000003" customHeight="1" x14ac:dyDescent="0.25">
      <c r="A19" s="12" t="s">
        <v>8</v>
      </c>
      <c r="B19" s="3">
        <v>160007.20000000001</v>
      </c>
      <c r="C19" s="3">
        <v>27416.2</v>
      </c>
      <c r="D19" s="3">
        <f t="shared" si="0"/>
        <v>17.134353954072065</v>
      </c>
      <c r="E19" s="3">
        <v>40892.699999999997</v>
      </c>
      <c r="F19" s="10">
        <f t="shared" si="1"/>
        <v>-13476.499999999996</v>
      </c>
    </row>
    <row r="20" spans="1:6" ht="36" customHeight="1" x14ac:dyDescent="0.25">
      <c r="A20" s="13" t="s">
        <v>19</v>
      </c>
      <c r="B20" s="14">
        <v>2493.6999999999998</v>
      </c>
      <c r="C20" s="14">
        <v>121.1</v>
      </c>
      <c r="D20" s="14">
        <f t="shared" si="0"/>
        <v>4.856237719052011</v>
      </c>
      <c r="E20" s="14">
        <v>0</v>
      </c>
      <c r="F20" s="15">
        <f t="shared" si="1"/>
        <v>121.1</v>
      </c>
    </row>
    <row r="21" spans="1:6" ht="31.5" x14ac:dyDescent="0.25">
      <c r="A21" s="12" t="s">
        <v>20</v>
      </c>
      <c r="B21" s="3">
        <v>1519828.4</v>
      </c>
      <c r="C21" s="3">
        <v>135220.4</v>
      </c>
      <c r="D21" s="14">
        <f t="shared" si="0"/>
        <v>8.8970833812554098</v>
      </c>
      <c r="E21" s="3">
        <v>72204.100000000006</v>
      </c>
      <c r="F21" s="15">
        <f t="shared" si="1"/>
        <v>63016.299999999988</v>
      </c>
    </row>
    <row r="22" spans="1:6" ht="30.75" customHeight="1" x14ac:dyDescent="0.25">
      <c r="A22" s="12" t="s">
        <v>21</v>
      </c>
      <c r="B22" s="3">
        <v>653495.9</v>
      </c>
      <c r="C22" s="3">
        <v>22389.200000000001</v>
      </c>
      <c r="D22" s="14">
        <f t="shared" si="0"/>
        <v>3.4260658712625438</v>
      </c>
      <c r="E22" s="3">
        <v>11238.4</v>
      </c>
      <c r="F22" s="15">
        <f t="shared" si="1"/>
        <v>11150.800000000001</v>
      </c>
    </row>
    <row r="23" spans="1:6" ht="26.25" customHeight="1" x14ac:dyDescent="0.25">
      <c r="A23" s="12" t="s">
        <v>22</v>
      </c>
      <c r="B23" s="3">
        <v>6722.1</v>
      </c>
      <c r="C23" s="3">
        <v>0</v>
      </c>
      <c r="D23" s="14">
        <f t="shared" si="0"/>
        <v>0</v>
      </c>
      <c r="E23" s="3">
        <v>0</v>
      </c>
      <c r="F23" s="15">
        <f t="shared" si="1"/>
        <v>0</v>
      </c>
    </row>
    <row r="24" spans="1:6" ht="34.5" customHeight="1" thickBot="1" x14ac:dyDescent="0.35">
      <c r="A24" s="16" t="s">
        <v>1</v>
      </c>
      <c r="B24" s="4">
        <f>SUM(B5:B23)</f>
        <v>9896294.8000000007</v>
      </c>
      <c r="C24" s="4">
        <f>SUM(C5:C23)</f>
        <v>1121032.5999999996</v>
      </c>
      <c r="D24" s="4">
        <f t="shared" ref="D24" si="2">(C24/B24)*100</f>
        <v>11.327801188784308</v>
      </c>
      <c r="E24" s="4">
        <f>SUM(E5:E23)</f>
        <v>1198390.2999999998</v>
      </c>
      <c r="F24" s="11">
        <f>C24-E24</f>
        <v>-77357.700000000186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2021-02-09T11:47:24Z</cp:lastPrinted>
  <dcterms:created xsi:type="dcterms:W3CDTF">2020-06-10T13:32:47Z</dcterms:created>
  <dcterms:modified xsi:type="dcterms:W3CDTF">2021-03-11T09:20:53Z</dcterms:modified>
</cp:coreProperties>
</file>