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1 году\Исполнение бюджета\01.01.2022\"/>
    </mc:Choice>
  </mc:AlternateContent>
  <xr:revisionPtr revIDLastSave="0" documentId="13_ncr:1_{C079B5D9-A00D-454F-88CC-F1A93688B0E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1" l="1"/>
  <c r="D7" i="1"/>
  <c r="D8" i="1"/>
  <c r="C24" i="1" l="1"/>
  <c r="B24" i="1"/>
  <c r="E24" i="1" l="1"/>
  <c r="F24" i="1" l="1"/>
  <c r="F23" i="1"/>
  <c r="F22" i="1"/>
  <c r="F21" i="1"/>
  <c r="D23" i="1"/>
  <c r="D22" i="1"/>
  <c r="D21" i="1"/>
  <c r="D20" i="1" l="1"/>
  <c r="D19" i="1"/>
  <c r="D18" i="1"/>
  <c r="D17" i="1"/>
  <c r="D16" i="1"/>
  <c r="D15" i="1"/>
  <c r="D14" i="1"/>
  <c r="D13" i="1"/>
  <c r="D12" i="1"/>
  <c r="D11" i="1"/>
  <c r="D10" i="1"/>
  <c r="D9" i="1"/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20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<sst xmlns="http://schemas.openxmlformats.org/spreadsheetml/2006/main" count="26" uniqueCount="26">
  <si>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</si>
  <si>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</si>
  <si>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</si>
  <si>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</si>
  <si>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</si>
  <si>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</si>
  <si>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</si>
  <si>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</si>
  <si>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</si>
  <si>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</si>
  <si>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План на 2021 год</t>
  </si>
  <si>
    <t>Отклонение 2021 от 2020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</si>
  <si>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</si>
  <si>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</si>
  <si>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</si>
  <si>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</si>
  <si>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</si>
  <si>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</si>
  <si>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</si>
  <si>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</si>
  <si>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</si>
  <si>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</si>
  <si>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</si>
  <si>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2021 г. (тыс.руб.)</t>
  </si>
  <si>
    <t>Фактически исполнено на 01.01.2022г.</t>
  </si>
  <si>
    <t>Фактически исполнено на 01.01.2021г.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</si>
</sst>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13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5"/>
  <sheetViews>
    <sheetView tabSelected="1" topLeftCell="A10" zoomScale="75" zoomScaleNormal="75" workbookViewId="0">
      <selection activeCell="J11" sqref="J11"/>
    </sheetView>
  </sheetViews>
  <sheetFormatPr defaultColWidth="9.140625" defaultRowHeight="15.75" x14ac:dyDescent="0.25"/>
  <cols>
    <col min="1" max="1" width="73.5703125" style="2" customWidth="1"/>
    <col min="2" max="2" width="19.140625" style="8" customWidth="1"/>
    <col min="3" max="3" width="19.28515625" style="22" customWidth="1"/>
    <col min="4" max="4" width="14.85546875" style="2" customWidth="1"/>
    <col min="5" max="5" width="19" style="22" customWidth="1"/>
    <col min="6" max="6" width="17.85546875" style="2" customWidth="1"/>
    <col min="7" max="7" width="9.140625" style="1"/>
    <col min="8" max="8" width="11.28515625" style="1" bestFit="1" customWidth="1"/>
    <col min="9" max="16384" width="9.140625" style="1"/>
  </cols>
  <sheetData>
    <row r="1" spans="1:6" ht="20.25" x14ac:dyDescent="0.3">
      <c r="A1" s="25"/>
      <c r="B1" s="25"/>
      <c r="C1" s="25"/>
      <c r="D1" s="25"/>
      <c r="E1" s="25"/>
      <c r="F1" s="25"/>
    </row>
    <row r="2" spans="1:6" ht="39" customHeight="1" x14ac:dyDescent="0.25">
      <c r="A2" s="24" t="s">
        <v>23</v>
      </c>
      <c r="B2" s="24"/>
      <c r="C2" s="24"/>
      <c r="D2" s="24"/>
      <c r="E2" s="24"/>
      <c r="F2" s="24"/>
    </row>
    <row r="3" spans="1:6" ht="29.45" customHeight="1" thickBot="1" x14ac:dyDescent="0.3">
      <c r="A3" s="6"/>
      <c r="B3" s="6"/>
      <c r="C3" s="19"/>
      <c r="D3" s="6"/>
      <c r="E3" s="19"/>
      <c r="F3" s="6"/>
    </row>
    <row r="4" spans="1:6" ht="55.5" customHeight="1" x14ac:dyDescent="0.25">
      <c r="A4" s="9"/>
      <c r="B4" s="4" t="s">
        <v>10</v>
      </c>
      <c r="C4" s="20" t="s">
        <v>24</v>
      </c>
      <c r="D4" s="4" t="s">
        <v>0</v>
      </c>
      <c r="E4" s="20" t="s">
        <v>25</v>
      </c>
      <c r="F4" s="13" t="s">
        <v>11</v>
      </c>
    </row>
    <row r="5" spans="1:6" ht="33.950000000000003" customHeight="1" x14ac:dyDescent="0.25">
      <c r="A5" s="10" t="s">
        <v>12</v>
      </c>
      <c r="B5" s="3">
        <v>6696</v>
      </c>
      <c r="C5" s="17">
        <v>6696</v>
      </c>
      <c r="D5" s="3">
        <f t="shared" ref="D5:D23" si="0">(C5/B5)*100</f>
        <v>100</v>
      </c>
      <c r="E5" s="23">
        <v>6444</v>
      </c>
      <c r="F5" s="14">
        <f>C5-E5</f>
        <v>252</v>
      </c>
    </row>
    <row r="6" spans="1:6" ht="33.950000000000003" customHeight="1" x14ac:dyDescent="0.25">
      <c r="A6" s="10" t="s">
        <v>2</v>
      </c>
      <c r="B6" s="3">
        <v>808409.11</v>
      </c>
      <c r="C6" s="17">
        <v>808027.45</v>
      </c>
      <c r="D6" s="17">
        <v>99.9</v>
      </c>
      <c r="E6" s="17">
        <v>449419.86</v>
      </c>
      <c r="F6" s="14">
        <f t="shared" ref="F6:F23" si="1">C6-E6</f>
        <v>358607.58999999997</v>
      </c>
    </row>
    <row r="7" spans="1:6" ht="33.950000000000003" customHeight="1" x14ac:dyDescent="0.25">
      <c r="A7" s="10" t="s">
        <v>3</v>
      </c>
      <c r="B7" s="3">
        <v>4401537.63</v>
      </c>
      <c r="C7" s="17">
        <v>4339229.03</v>
      </c>
      <c r="D7" s="3">
        <f t="shared" si="0"/>
        <v>98.584390155492102</v>
      </c>
      <c r="E7" s="17">
        <v>4377286.66</v>
      </c>
      <c r="F7" s="14">
        <f t="shared" si="1"/>
        <v>-38057.629999999888</v>
      </c>
    </row>
    <row r="8" spans="1:6" ht="33.950000000000003" customHeight="1" x14ac:dyDescent="0.25">
      <c r="A8" s="10" t="s">
        <v>13</v>
      </c>
      <c r="B8" s="3">
        <v>273341.56</v>
      </c>
      <c r="C8" s="17">
        <v>256188.59</v>
      </c>
      <c r="D8" s="3">
        <f t="shared" si="0"/>
        <v>93.724712041593676</v>
      </c>
      <c r="E8" s="17">
        <v>245050.98</v>
      </c>
      <c r="F8" s="14">
        <f t="shared" si="1"/>
        <v>11137.609999999986</v>
      </c>
    </row>
    <row r="9" spans="1:6" ht="33.950000000000003" customHeight="1" x14ac:dyDescent="0.25">
      <c r="A9" s="10" t="s">
        <v>4</v>
      </c>
      <c r="B9" s="3">
        <v>391782.26</v>
      </c>
      <c r="C9" s="17">
        <v>391510.58</v>
      </c>
      <c r="D9" s="3">
        <f t="shared" si="0"/>
        <v>99.930655359433587</v>
      </c>
      <c r="E9" s="17">
        <v>368316.68</v>
      </c>
      <c r="F9" s="14">
        <f t="shared" si="1"/>
        <v>23193.900000000023</v>
      </c>
    </row>
    <row r="10" spans="1:6" ht="33.950000000000003" customHeight="1" x14ac:dyDescent="0.25">
      <c r="A10" s="10" t="s">
        <v>14</v>
      </c>
      <c r="B10" s="3">
        <v>11525.18</v>
      </c>
      <c r="C10" s="17">
        <v>10086.379999999999</v>
      </c>
      <c r="D10" s="3">
        <f t="shared" si="0"/>
        <v>87.516030118401616</v>
      </c>
      <c r="E10" s="17">
        <v>7445.24</v>
      </c>
      <c r="F10" s="14">
        <f t="shared" si="1"/>
        <v>2641.1399999999994</v>
      </c>
    </row>
    <row r="11" spans="1:6" ht="34.5" customHeight="1" x14ac:dyDescent="0.25">
      <c r="A11" s="10" t="s">
        <v>5</v>
      </c>
      <c r="B11" s="3">
        <v>80217.36</v>
      </c>
      <c r="C11" s="17">
        <v>74350.36</v>
      </c>
      <c r="D11" s="3">
        <f t="shared" si="0"/>
        <v>92.686121807050242</v>
      </c>
      <c r="E11" s="17">
        <v>25929.79</v>
      </c>
      <c r="F11" s="14">
        <f t="shared" si="1"/>
        <v>48420.57</v>
      </c>
    </row>
    <row r="12" spans="1:6" ht="37.5" customHeight="1" x14ac:dyDescent="0.25">
      <c r="A12" s="10" t="s">
        <v>15</v>
      </c>
      <c r="B12" s="3">
        <v>258715.54</v>
      </c>
      <c r="C12" s="17">
        <v>249482.65</v>
      </c>
      <c r="D12" s="3">
        <f t="shared" si="0"/>
        <v>96.431258052763269</v>
      </c>
      <c r="E12" s="17">
        <v>148041.75</v>
      </c>
      <c r="F12" s="14">
        <f t="shared" si="1"/>
        <v>101440.9</v>
      </c>
    </row>
    <row r="13" spans="1:6" ht="39.950000000000003" customHeight="1" x14ac:dyDescent="0.25">
      <c r="A13" s="10" t="s">
        <v>6</v>
      </c>
      <c r="B13" s="3">
        <v>95651.92</v>
      </c>
      <c r="C13" s="17">
        <v>89715.32</v>
      </c>
      <c r="D13" s="3">
        <f t="shared" si="0"/>
        <v>93.793538070119254</v>
      </c>
      <c r="E13" s="17">
        <v>109554.13</v>
      </c>
      <c r="F13" s="14">
        <f t="shared" si="1"/>
        <v>-19838.809999999998</v>
      </c>
    </row>
    <row r="14" spans="1:6" ht="40.5" customHeight="1" x14ac:dyDescent="0.25">
      <c r="A14" s="10" t="s">
        <v>9</v>
      </c>
      <c r="B14" s="3">
        <v>203773.75</v>
      </c>
      <c r="C14" s="17">
        <v>198773.62</v>
      </c>
      <c r="D14" s="3">
        <f t="shared" si="0"/>
        <v>97.546234488004472</v>
      </c>
      <c r="E14" s="17">
        <v>827910.26</v>
      </c>
      <c r="F14" s="14">
        <f t="shared" si="1"/>
        <v>-629136.64000000001</v>
      </c>
    </row>
    <row r="15" spans="1:6" ht="36" customHeight="1" x14ac:dyDescent="0.25">
      <c r="A15" s="10" t="s">
        <v>7</v>
      </c>
      <c r="B15" s="3">
        <v>2900</v>
      </c>
      <c r="C15" s="17">
        <v>2900</v>
      </c>
      <c r="D15" s="3">
        <f t="shared" si="0"/>
        <v>100</v>
      </c>
      <c r="E15" s="17">
        <v>3458</v>
      </c>
      <c r="F15" s="14">
        <f t="shared" si="1"/>
        <v>-558</v>
      </c>
    </row>
    <row r="16" spans="1:6" ht="39.950000000000003" customHeight="1" x14ac:dyDescent="0.25">
      <c r="A16" s="10" t="s">
        <v>16</v>
      </c>
      <c r="B16" s="3">
        <v>832347.67</v>
      </c>
      <c r="C16" s="17">
        <v>819711.49</v>
      </c>
      <c r="D16" s="3">
        <f t="shared" si="0"/>
        <v>98.481862753337197</v>
      </c>
      <c r="E16" s="17">
        <v>652027.68000000005</v>
      </c>
      <c r="F16" s="14">
        <f t="shared" si="1"/>
        <v>167683.80999999994</v>
      </c>
    </row>
    <row r="17" spans="1:6" ht="53.25" customHeight="1" x14ac:dyDescent="0.25">
      <c r="A17" s="10" t="s">
        <v>17</v>
      </c>
      <c r="B17" s="3">
        <v>85694.15</v>
      </c>
      <c r="C17" s="17">
        <v>82195.19</v>
      </c>
      <c r="D17" s="3">
        <f t="shared" si="0"/>
        <v>95.916920816648528</v>
      </c>
      <c r="E17" s="17">
        <v>75742.649999999994</v>
      </c>
      <c r="F17" s="14">
        <f t="shared" si="1"/>
        <v>6452.5400000000081</v>
      </c>
    </row>
    <row r="18" spans="1:6" ht="38.450000000000003" customHeight="1" x14ac:dyDescent="0.25">
      <c r="A18" s="10" t="s">
        <v>18</v>
      </c>
      <c r="B18" s="3">
        <v>561034.91</v>
      </c>
      <c r="C18" s="17">
        <v>546948.42000000004</v>
      </c>
      <c r="D18" s="3">
        <f t="shared" si="0"/>
        <v>97.489195458443049</v>
      </c>
      <c r="E18" s="17">
        <v>899767.76</v>
      </c>
      <c r="F18" s="14">
        <f t="shared" si="1"/>
        <v>-352819.33999999997</v>
      </c>
    </row>
    <row r="19" spans="1:6" ht="35.450000000000003" customHeight="1" x14ac:dyDescent="0.25">
      <c r="A19" s="10" t="s">
        <v>8</v>
      </c>
      <c r="B19" s="3">
        <v>198131.15</v>
      </c>
      <c r="C19" s="17">
        <v>189269.39</v>
      </c>
      <c r="D19" s="3">
        <f t="shared" si="0"/>
        <v>95.527326218012675</v>
      </c>
      <c r="E19" s="17">
        <v>147627.35</v>
      </c>
      <c r="F19" s="14">
        <f t="shared" si="1"/>
        <v>41642.040000000008</v>
      </c>
    </row>
    <row r="20" spans="1:6" ht="36" customHeight="1" x14ac:dyDescent="0.25">
      <c r="A20" s="11" t="s">
        <v>19</v>
      </c>
      <c r="B20" s="5">
        <v>2009.53</v>
      </c>
      <c r="C20" s="18">
        <v>2005.9</v>
      </c>
      <c r="D20" s="5">
        <f t="shared" si="0"/>
        <v>99.819360746045106</v>
      </c>
      <c r="E20" s="18">
        <v>17629.55</v>
      </c>
      <c r="F20" s="15">
        <f t="shared" si="1"/>
        <v>-15623.65</v>
      </c>
    </row>
    <row r="21" spans="1:6" ht="31.5" x14ac:dyDescent="0.25">
      <c r="A21" s="10" t="s">
        <v>20</v>
      </c>
      <c r="B21" s="3">
        <v>1808329.32</v>
      </c>
      <c r="C21" s="17">
        <v>1755525.24</v>
      </c>
      <c r="D21" s="5">
        <f t="shared" si="0"/>
        <v>97.079952229055266</v>
      </c>
      <c r="E21" s="17">
        <v>973268.69</v>
      </c>
      <c r="F21" s="15">
        <f t="shared" si="1"/>
        <v>782256.55</v>
      </c>
    </row>
    <row r="22" spans="1:6" ht="39" customHeight="1" x14ac:dyDescent="0.25">
      <c r="A22" s="10" t="s">
        <v>21</v>
      </c>
      <c r="B22" s="3">
        <v>737882.89</v>
      </c>
      <c r="C22" s="17">
        <v>732452.19</v>
      </c>
      <c r="D22" s="5">
        <f t="shared" si="0"/>
        <v>99.264016001238346</v>
      </c>
      <c r="E22" s="17">
        <v>1101393.04</v>
      </c>
      <c r="F22" s="15">
        <f t="shared" si="1"/>
        <v>-368940.85000000009</v>
      </c>
    </row>
    <row r="23" spans="1:6" ht="48" customHeight="1" x14ac:dyDescent="0.25">
      <c r="A23" s="10" t="s">
        <v>22</v>
      </c>
      <c r="B23" s="3">
        <v>77377.11</v>
      </c>
      <c r="C23" s="17">
        <v>73183.31</v>
      </c>
      <c r="D23" s="5">
        <f t="shared" si="0"/>
        <v>94.580050870341367</v>
      </c>
      <c r="E23" s="17">
        <v>78908.179999999993</v>
      </c>
      <c r="F23" s="15">
        <f t="shared" si="1"/>
        <v>-5724.8699999999953</v>
      </c>
    </row>
    <row r="24" spans="1:6" ht="34.5" customHeight="1" thickBot="1" x14ac:dyDescent="0.35">
      <c r="A24" s="12" t="s">
        <v>1</v>
      </c>
      <c r="B24" s="7">
        <f>B23+B22+B21+B20+B19+B18+B17+B16+B15+B14+B13+B12+B11+B10+B9+B8+B7+B6+B5</f>
        <v>10837357.039999999</v>
      </c>
      <c r="C24" s="21">
        <f>C23+C22+C21+C20+C19+C18+C17+C16+C15+C14+C13+C12+C11+C10+C9+C8+C7+C6+C5</f>
        <v>10628251.109999999</v>
      </c>
      <c r="D24" s="7">
        <v>82.56</v>
      </c>
      <c r="E24" s="21">
        <f>SUM(E5:E23)</f>
        <v>10515222.25</v>
      </c>
      <c r="F24" s="16">
        <f>C24-E24</f>
        <v>113028.8599999994</v>
      </c>
    </row>
    <row r="25" spans="1:6" x14ac:dyDescent="0.25">
      <c r="A25" s="8"/>
      <c r="D25" s="8"/>
      <c r="F25" s="8"/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2022-01-13T11:31:27Z</cp:lastPrinted>
  <dcterms:created xsi:type="dcterms:W3CDTF">2020-06-10T13:32:47Z</dcterms:created>
  <dcterms:modified xsi:type="dcterms:W3CDTF">2022-01-13T11:31:30Z</dcterms:modified>
</cp:coreProperties>
</file>